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ib\PRIA\Töögrupid\Sekkumine_2.2_Toiduainetööstuste_investeeringutoetus\2026\Hindamine\"/>
    </mc:Choice>
  </mc:AlternateContent>
  <xr:revisionPtr revIDLastSave="0" documentId="13_ncr:1_{C74758DE-C9E0-4441-80DD-391D88D0C0C9}" xr6:coauthVersionLast="47" xr6:coauthVersionMax="47" xr10:uidLastSave="{00000000-0000-0000-0000-000000000000}"/>
  <bookViews>
    <workbookView xWindow="5436" yWindow="1320" windowWidth="35484" windowHeight="15588" xr2:uid="{93DCE181-EFF8-4AAD-B0CA-5B56CA5FFA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" l="1"/>
  <c r="V7" i="1"/>
  <c r="W7" i="1" s="1"/>
  <c r="V9" i="1"/>
  <c r="V10" i="1"/>
  <c r="W10" i="1" s="1"/>
  <c r="V13" i="1"/>
  <c r="W13" i="1" s="1"/>
  <c r="U4" i="1"/>
  <c r="U5" i="1"/>
  <c r="U6" i="1"/>
  <c r="U7" i="1"/>
  <c r="U8" i="1"/>
  <c r="U9" i="1"/>
  <c r="U10" i="1"/>
  <c r="U11" i="1"/>
  <c r="U12" i="1"/>
  <c r="U13" i="1"/>
  <c r="P4" i="1"/>
  <c r="P5" i="1"/>
  <c r="P6" i="1"/>
  <c r="P7" i="1"/>
  <c r="P8" i="1"/>
  <c r="P9" i="1"/>
  <c r="P10" i="1"/>
  <c r="P11" i="1"/>
  <c r="P12" i="1"/>
  <c r="P13" i="1"/>
  <c r="U3" i="1"/>
  <c r="P3" i="1"/>
  <c r="K4" i="1"/>
  <c r="V4" i="1" s="1"/>
  <c r="W4" i="1" s="1"/>
  <c r="K5" i="1"/>
  <c r="V5" i="1" s="1"/>
  <c r="W5" i="1" s="1"/>
  <c r="K6" i="1"/>
  <c r="V6" i="1" s="1"/>
  <c r="W6" i="1" s="1"/>
  <c r="K7" i="1"/>
  <c r="K8" i="1"/>
  <c r="V8" i="1" s="1"/>
  <c r="W8" i="1" s="1"/>
  <c r="K9" i="1"/>
  <c r="K10" i="1"/>
  <c r="K11" i="1"/>
  <c r="V11" i="1" s="1"/>
  <c r="W11" i="1" s="1"/>
  <c r="K12" i="1"/>
  <c r="V12" i="1" s="1"/>
  <c r="W12" i="1" s="1"/>
  <c r="K13" i="1"/>
  <c r="K3" i="1"/>
  <c r="V3" i="1" s="1"/>
  <c r="W3" i="1" s="1"/>
  <c r="F4" i="1"/>
  <c r="F5" i="1"/>
  <c r="F6" i="1"/>
  <c r="F7" i="1"/>
  <c r="F8" i="1"/>
  <c r="F9" i="1"/>
  <c r="W9" i="1" s="1"/>
  <c r="F10" i="1"/>
  <c r="F11" i="1"/>
  <c r="F12" i="1"/>
  <c r="F13" i="1"/>
</calcChain>
</file>

<file path=xl/sharedStrings.xml><?xml version="1.0" encoding="utf-8"?>
<sst xmlns="http://schemas.openxmlformats.org/spreadsheetml/2006/main" count="57" uniqueCount="28">
  <si>
    <t>Põllumajandus, metsamajandus ja kalapüük</t>
  </si>
  <si>
    <t>Taime- ja loomakasvatus, jahindus ja neid teenindavad tegevusalad</t>
  </si>
  <si>
    <t>Toiduainete tootmine</t>
  </si>
  <si>
    <t>Liha töötlemine ja säilitamine ning lihatoodete tootmine</t>
  </si>
  <si>
    <t>Puu- ja köögivilja töötlemine ja säilitamine</t>
  </si>
  <si>
    <t>Taimse ja loomse õli ja rasva tootmine</t>
  </si>
  <si>
    <t>Piimatoodete tootmine</t>
  </si>
  <si>
    <t>Jahu ja tangainete, tärklise ja tärklisetoodete tootmine</t>
  </si>
  <si>
    <t>Pagari- ja makarontoodete tootmine</t>
  </si>
  <si>
    <t>Muude toiduainete tootmine</t>
  </si>
  <si>
    <t>Joogitootmine</t>
  </si>
  <si>
    <t>Müügitulu, tuhat eurot</t>
  </si>
  <si>
    <t>Kulud kokku, tuhat eurot</t>
  </si>
  <si>
    <t>Tööjõukulud, tuhat eurot</t>
  </si>
  <si>
    <t>Tööga hõivatud isikute keskmine arv</t>
  </si>
  <si>
    <t>neli kvartalit kokku</t>
  </si>
  <si>
    <t>neli kvartalit keskmine</t>
  </si>
  <si>
    <t>Müügitulu, eurot</t>
  </si>
  <si>
    <t>Kulud kokku, eurot</t>
  </si>
  <si>
    <t>Tööjõukulud kokku, eurot</t>
  </si>
  <si>
    <t>Puhas lisandväärtus, eurot</t>
  </si>
  <si>
    <t>Puhas lisandväärtus töötaja kohta, eurot</t>
  </si>
  <si>
    <t>2025 III kv</t>
  </si>
  <si>
    <t>2025 IV kv</t>
  </si>
  <si>
    <t>2026 I kv</t>
  </si>
  <si>
    <t>2026 II kv</t>
  </si>
  <si>
    <t>Periood</t>
  </si>
  <si>
    <t xml:space="preserve">https://andmed.stat.ee/et/stat/majandus__ettevetete-majandusnaitajad__ettevetete-tulud-kulud-kasum__luhiajastatistika/EM041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</si>
</sst>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</font>
    <font>
      <sz val="12"/>
      <color rgb="FF262626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262626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4" fontId="2" fillId="3" borderId="1" xfId="0" applyNumberFormat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3" fontId="2" fillId="4" borderId="1" xfId="0" applyNumberFormat="1" applyFont="1" applyFill="1" applyBorder="1" applyAlignment="1">
      <alignment horizontal="right" vertical="top" wrapText="1"/>
    </xf>
    <xf numFmtId="4" fontId="2" fillId="4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6" fillId="0" borderId="0" xfId="0" applyFont="1"/>
    <xf numFmtId="0" fontId="7" fillId="0" borderId="1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ndmed.stat.ee/et/stat/majandus__ettevetete-majandusnaitajad__ettevetete-tulud-kulud-kasum__luhiajastatistika/EM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1414F-6DB2-4087-8AAF-910F7E03459D}">
  <dimension ref="A1:W13"/>
  <sheetViews>
    <sheetView tabSelected="1" zoomScale="80" zoomScaleNormal="80" workbookViewId="0">
      <selection activeCell="L27" sqref="L27"/>
    </sheetView>
  </sheetViews>
  <sheetFormatPr defaultRowHeight="15.6" outlineLevelCol="1" x14ac:dyDescent="0.3"/>
  <cols>
    <col min="1" max="1" width="39.33203125" style="1" customWidth="1"/>
    <col min="2" max="5" width="13.5546875" style="1" customWidth="1" outlineLevel="1"/>
    <col min="6" max="6" width="13.5546875" style="20" customWidth="1"/>
    <col min="7" max="8" width="12.6640625" style="1" customWidth="1" outlineLevel="1"/>
    <col min="9" max="10" width="11" style="1" customWidth="1" outlineLevel="1"/>
    <col min="11" max="11" width="16.88671875" style="20" bestFit="1" customWidth="1"/>
    <col min="12" max="15" width="13.5546875" style="1" customWidth="1" outlineLevel="1"/>
    <col min="16" max="16" width="16.88671875" style="20" bestFit="1" customWidth="1"/>
    <col min="17" max="20" width="13.109375" style="1" customWidth="1" outlineLevel="1"/>
    <col min="21" max="21" width="15.109375" style="20" bestFit="1" customWidth="1"/>
    <col min="22" max="22" width="15" style="1" bestFit="1" customWidth="1"/>
    <col min="23" max="23" width="18.88671875" style="1" customWidth="1"/>
    <col min="24" max="16384" width="8.88671875" style="1"/>
  </cols>
  <sheetData>
    <row r="1" spans="1:23" s="2" customFormat="1" ht="78" x14ac:dyDescent="0.3">
      <c r="A1" s="21" t="s">
        <v>27</v>
      </c>
      <c r="B1" s="3" t="s">
        <v>14</v>
      </c>
      <c r="C1" s="3" t="s">
        <v>14</v>
      </c>
      <c r="D1" s="3" t="s">
        <v>14</v>
      </c>
      <c r="E1" s="3" t="s">
        <v>14</v>
      </c>
      <c r="F1" s="3" t="s">
        <v>14</v>
      </c>
      <c r="G1" s="3" t="s">
        <v>11</v>
      </c>
      <c r="H1" s="3" t="s">
        <v>11</v>
      </c>
      <c r="I1" s="3" t="s">
        <v>11</v>
      </c>
      <c r="J1" s="3" t="s">
        <v>11</v>
      </c>
      <c r="K1" s="3" t="s">
        <v>17</v>
      </c>
      <c r="L1" s="3" t="s">
        <v>12</v>
      </c>
      <c r="M1" s="3" t="s">
        <v>12</v>
      </c>
      <c r="N1" s="3" t="s">
        <v>12</v>
      </c>
      <c r="O1" s="3" t="s">
        <v>12</v>
      </c>
      <c r="P1" s="3" t="s">
        <v>18</v>
      </c>
      <c r="Q1" s="3" t="s">
        <v>13</v>
      </c>
      <c r="R1" s="3" t="s">
        <v>13</v>
      </c>
      <c r="S1" s="3" t="s">
        <v>13</v>
      </c>
      <c r="T1" s="3" t="s">
        <v>13</v>
      </c>
      <c r="U1" s="3" t="s">
        <v>19</v>
      </c>
      <c r="V1" s="17" t="s">
        <v>20</v>
      </c>
      <c r="W1" s="17" t="s">
        <v>21</v>
      </c>
    </row>
    <row r="2" spans="1:23" ht="31.2" x14ac:dyDescent="0.3">
      <c r="A2" s="4" t="s">
        <v>26</v>
      </c>
      <c r="B2" s="5" t="s">
        <v>22</v>
      </c>
      <c r="C2" s="5" t="s">
        <v>23</v>
      </c>
      <c r="D2" s="5" t="s">
        <v>24</v>
      </c>
      <c r="E2" s="5" t="s">
        <v>25</v>
      </c>
      <c r="F2" s="16" t="s">
        <v>16</v>
      </c>
      <c r="G2" s="5" t="s">
        <v>22</v>
      </c>
      <c r="H2" s="5" t="s">
        <v>23</v>
      </c>
      <c r="I2" s="5" t="s">
        <v>24</v>
      </c>
      <c r="J2" s="5" t="s">
        <v>25</v>
      </c>
      <c r="K2" s="16" t="s">
        <v>15</v>
      </c>
      <c r="L2" s="5" t="s">
        <v>22</v>
      </c>
      <c r="M2" s="5" t="s">
        <v>23</v>
      </c>
      <c r="N2" s="5" t="s">
        <v>24</v>
      </c>
      <c r="O2" s="5" t="s">
        <v>25</v>
      </c>
      <c r="P2" s="16" t="s">
        <v>15</v>
      </c>
      <c r="Q2" s="5" t="s">
        <v>22</v>
      </c>
      <c r="R2" s="5" t="s">
        <v>23</v>
      </c>
      <c r="S2" s="5" t="s">
        <v>24</v>
      </c>
      <c r="T2" s="5" t="s">
        <v>25</v>
      </c>
      <c r="U2" s="16" t="s">
        <v>15</v>
      </c>
      <c r="V2" s="17" t="s">
        <v>15</v>
      </c>
      <c r="W2" s="17" t="s">
        <v>15</v>
      </c>
    </row>
    <row r="3" spans="1:23" ht="31.2" x14ac:dyDescent="0.3">
      <c r="A3" s="6" t="s">
        <v>0</v>
      </c>
      <c r="B3" s="7">
        <v>14903</v>
      </c>
      <c r="C3" s="7">
        <v>13449</v>
      </c>
      <c r="D3" s="7">
        <v>13135</v>
      </c>
      <c r="E3" s="7">
        <v>13710</v>
      </c>
      <c r="F3" s="14">
        <f>(B3+C3+D3+E3)/4</f>
        <v>13799.25</v>
      </c>
      <c r="G3" s="8">
        <v>597393.30000000005</v>
      </c>
      <c r="H3" s="8">
        <v>599776.80000000005</v>
      </c>
      <c r="I3" s="8">
        <v>521738.8</v>
      </c>
      <c r="J3" s="8">
        <v>452842.4</v>
      </c>
      <c r="K3" s="15">
        <f>(G3+H3+I3+J3)*1000</f>
        <v>2171751300.0000005</v>
      </c>
      <c r="L3" s="9">
        <v>520469.7</v>
      </c>
      <c r="M3" s="9">
        <v>540575.19999999995</v>
      </c>
      <c r="N3" s="9">
        <v>476718.5</v>
      </c>
      <c r="O3" s="9">
        <v>483246.6</v>
      </c>
      <c r="P3" s="15">
        <f>(L3+M3+N3+O3)*1000</f>
        <v>2021010000</v>
      </c>
      <c r="Q3" s="8">
        <v>82958.899999999994</v>
      </c>
      <c r="R3" s="8">
        <v>83533.2</v>
      </c>
      <c r="S3" s="8">
        <v>74880.2</v>
      </c>
      <c r="T3" s="8">
        <v>80323.7</v>
      </c>
      <c r="U3" s="15">
        <f>(Q3+R3+S3+T3)*1000</f>
        <v>321696000</v>
      </c>
      <c r="V3" s="18">
        <f>K3-P3+U3</f>
        <v>472437300.00000048</v>
      </c>
      <c r="W3" s="19">
        <f>V3/F3</f>
        <v>34236.44763302357</v>
      </c>
    </row>
    <row r="4" spans="1:23" ht="31.2" x14ac:dyDescent="0.3">
      <c r="A4" s="10" t="s">
        <v>1</v>
      </c>
      <c r="B4" s="11">
        <v>9909</v>
      </c>
      <c r="C4" s="11">
        <v>8528</v>
      </c>
      <c r="D4" s="11">
        <v>8007</v>
      </c>
      <c r="E4" s="11">
        <v>8497</v>
      </c>
      <c r="F4" s="14">
        <f t="shared" ref="F4:F13" si="0">(B4+C4+D4+E4)/4</f>
        <v>8735.25</v>
      </c>
      <c r="G4" s="9">
        <v>354719.5</v>
      </c>
      <c r="H4" s="9">
        <v>321167.59999999998</v>
      </c>
      <c r="I4" s="9">
        <v>232024.9</v>
      </c>
      <c r="J4" s="9">
        <v>217876.1</v>
      </c>
      <c r="K4" s="15">
        <f t="shared" ref="K4:K13" si="1">(G4+H4+I4+J4)*1000</f>
        <v>1125788100</v>
      </c>
      <c r="L4" s="8">
        <v>310511.2</v>
      </c>
      <c r="M4" s="8">
        <v>299700.3</v>
      </c>
      <c r="N4" s="8">
        <v>247439.8</v>
      </c>
      <c r="O4" s="8">
        <v>273633.5</v>
      </c>
      <c r="P4" s="15">
        <f t="shared" ref="P4:P13" si="2">(L4+M4+N4+O4)*1000</f>
        <v>1131284800</v>
      </c>
      <c r="Q4" s="9">
        <v>52805.9</v>
      </c>
      <c r="R4" s="9">
        <v>46889.599999999999</v>
      </c>
      <c r="S4" s="9">
        <v>41265.300000000003</v>
      </c>
      <c r="T4" s="9">
        <v>47151</v>
      </c>
      <c r="U4" s="15">
        <f t="shared" ref="U4:U13" si="3">(Q4+R4+S4+T4)*1000</f>
        <v>188111800</v>
      </c>
      <c r="V4" s="18">
        <f t="shared" ref="V4:V13" si="4">K4-P4+U4</f>
        <v>182615100</v>
      </c>
      <c r="W4" s="19">
        <f t="shared" ref="W4:W13" si="5">V4/F4</f>
        <v>20905.537906757105</v>
      </c>
    </row>
    <row r="5" spans="1:23" x14ac:dyDescent="0.3">
      <c r="A5" s="6" t="s">
        <v>2</v>
      </c>
      <c r="B5" s="7">
        <v>12510</v>
      </c>
      <c r="C5" s="7">
        <v>12368</v>
      </c>
      <c r="D5" s="7">
        <v>12251</v>
      </c>
      <c r="E5" s="7">
        <v>12444</v>
      </c>
      <c r="F5" s="14">
        <f t="shared" si="0"/>
        <v>12393.25</v>
      </c>
      <c r="G5" s="8">
        <v>722666.7</v>
      </c>
      <c r="H5" s="8">
        <v>723627</v>
      </c>
      <c r="I5" s="8">
        <v>676698.8</v>
      </c>
      <c r="J5" s="8">
        <v>712601.5</v>
      </c>
      <c r="K5" s="15">
        <f t="shared" si="1"/>
        <v>2835594000</v>
      </c>
      <c r="L5" s="9">
        <v>690128.3</v>
      </c>
      <c r="M5" s="9">
        <v>709263.4</v>
      </c>
      <c r="N5" s="9">
        <v>649426.69999999995</v>
      </c>
      <c r="O5" s="9">
        <v>688892</v>
      </c>
      <c r="P5" s="15">
        <f t="shared" si="2"/>
        <v>2737710400.0000005</v>
      </c>
      <c r="Q5" s="8">
        <v>82321.100000000006</v>
      </c>
      <c r="R5" s="8">
        <v>84021.4</v>
      </c>
      <c r="S5" s="8">
        <v>82404.399999999994</v>
      </c>
      <c r="T5" s="8">
        <v>88492.1</v>
      </c>
      <c r="U5" s="15">
        <f t="shared" si="3"/>
        <v>337239000</v>
      </c>
      <c r="V5" s="18">
        <f t="shared" si="4"/>
        <v>435122599.99999952</v>
      </c>
      <c r="W5" s="19">
        <f t="shared" si="5"/>
        <v>35109.644362858773</v>
      </c>
    </row>
    <row r="6" spans="1:23" ht="31.2" x14ac:dyDescent="0.3">
      <c r="A6" s="10" t="s">
        <v>3</v>
      </c>
      <c r="B6" s="11">
        <v>2522</v>
      </c>
      <c r="C6" s="11">
        <v>2532</v>
      </c>
      <c r="D6" s="11">
        <v>2564</v>
      </c>
      <c r="E6" s="11">
        <v>2583</v>
      </c>
      <c r="F6" s="14">
        <f t="shared" si="0"/>
        <v>2550.25</v>
      </c>
      <c r="G6" s="9">
        <v>117658.3</v>
      </c>
      <c r="H6" s="9">
        <v>117905.1</v>
      </c>
      <c r="I6" s="9">
        <v>110529</v>
      </c>
      <c r="J6" s="9">
        <v>119168.9</v>
      </c>
      <c r="K6" s="15">
        <f t="shared" si="1"/>
        <v>465261300.00000006</v>
      </c>
      <c r="L6" s="8">
        <v>114543.3</v>
      </c>
      <c r="M6" s="8">
        <v>114643</v>
      </c>
      <c r="N6" s="8">
        <v>105813.4</v>
      </c>
      <c r="O6" s="8">
        <v>115243.7</v>
      </c>
      <c r="P6" s="15">
        <f t="shared" si="2"/>
        <v>450243399.99999994</v>
      </c>
      <c r="Q6" s="9">
        <v>16260.5</v>
      </c>
      <c r="R6" s="9">
        <v>16833</v>
      </c>
      <c r="S6" s="9">
        <v>16186.3</v>
      </c>
      <c r="T6" s="9">
        <v>17309.400000000001</v>
      </c>
      <c r="U6" s="15">
        <f t="shared" si="3"/>
        <v>66589200.000000015</v>
      </c>
      <c r="V6" s="18">
        <f>K6-P6+U6</f>
        <v>81607100.000000134</v>
      </c>
      <c r="W6" s="19">
        <f t="shared" si="5"/>
        <v>31999.647093422267</v>
      </c>
    </row>
    <row r="7" spans="1:23" ht="31.2" x14ac:dyDescent="0.3">
      <c r="A7" s="6" t="s">
        <v>4</v>
      </c>
      <c r="B7" s="12">
        <v>626</v>
      </c>
      <c r="C7" s="12">
        <v>630</v>
      </c>
      <c r="D7" s="12">
        <v>529</v>
      </c>
      <c r="E7" s="12">
        <v>524</v>
      </c>
      <c r="F7" s="14">
        <f t="shared" si="0"/>
        <v>577.25</v>
      </c>
      <c r="G7" s="8">
        <v>26239</v>
      </c>
      <c r="H7" s="8">
        <v>26455.7</v>
      </c>
      <c r="I7" s="8">
        <v>19780.400000000001</v>
      </c>
      <c r="J7" s="8">
        <v>20345.8</v>
      </c>
      <c r="K7" s="15">
        <f t="shared" si="1"/>
        <v>92820900.000000015</v>
      </c>
      <c r="L7" s="9">
        <v>21986.9</v>
      </c>
      <c r="M7" s="9">
        <v>25845.5</v>
      </c>
      <c r="N7" s="9">
        <v>17294.400000000001</v>
      </c>
      <c r="O7" s="9">
        <v>17522.5</v>
      </c>
      <c r="P7" s="15">
        <f t="shared" si="2"/>
        <v>82649300</v>
      </c>
      <c r="Q7" s="8">
        <v>4036</v>
      </c>
      <c r="R7" s="8">
        <v>4094.8</v>
      </c>
      <c r="S7" s="8">
        <v>3515</v>
      </c>
      <c r="T7" s="8">
        <v>3473.6</v>
      </c>
      <c r="U7" s="15">
        <f t="shared" si="3"/>
        <v>15119400</v>
      </c>
      <c r="V7" s="18">
        <f t="shared" si="4"/>
        <v>25291000.000000015</v>
      </c>
      <c r="W7" s="19">
        <f t="shared" si="5"/>
        <v>43812.906019922069</v>
      </c>
    </row>
    <row r="8" spans="1:23" x14ac:dyDescent="0.3">
      <c r="A8" s="10" t="s">
        <v>5</v>
      </c>
      <c r="B8" s="13">
        <v>99</v>
      </c>
      <c r="C8" s="13">
        <v>95</v>
      </c>
      <c r="D8" s="13">
        <v>137</v>
      </c>
      <c r="E8" s="13">
        <v>138</v>
      </c>
      <c r="F8" s="14">
        <f t="shared" si="0"/>
        <v>117.25</v>
      </c>
      <c r="G8" s="9">
        <v>32575.8</v>
      </c>
      <c r="H8" s="9">
        <v>32437.9</v>
      </c>
      <c r="I8" s="9">
        <v>42094.3</v>
      </c>
      <c r="J8" s="9">
        <v>49453.1</v>
      </c>
      <c r="K8" s="15">
        <f t="shared" si="1"/>
        <v>156561100</v>
      </c>
      <c r="L8" s="8">
        <v>29507.8</v>
      </c>
      <c r="M8" s="8">
        <v>31286.9</v>
      </c>
      <c r="N8" s="8">
        <v>44812.7</v>
      </c>
      <c r="O8" s="8">
        <v>46384.2</v>
      </c>
      <c r="P8" s="15">
        <f t="shared" si="2"/>
        <v>151991599.99999997</v>
      </c>
      <c r="Q8" s="9">
        <v>1093.8</v>
      </c>
      <c r="R8" s="9">
        <v>1082.2</v>
      </c>
      <c r="S8" s="9">
        <v>1768.5</v>
      </c>
      <c r="T8" s="9">
        <v>1607</v>
      </c>
      <c r="U8" s="15">
        <f t="shared" si="3"/>
        <v>5551500</v>
      </c>
      <c r="V8" s="18">
        <f t="shared" si="4"/>
        <v>10121000.00000003</v>
      </c>
      <c r="W8" s="19">
        <f t="shared" si="5"/>
        <v>86319.829424307289</v>
      </c>
    </row>
    <row r="9" spans="1:23" x14ac:dyDescent="0.3">
      <c r="A9" s="6" t="s">
        <v>6</v>
      </c>
      <c r="B9" s="7">
        <v>1902</v>
      </c>
      <c r="C9" s="7">
        <v>1818</v>
      </c>
      <c r="D9" s="7">
        <v>1809</v>
      </c>
      <c r="E9" s="7">
        <v>1844</v>
      </c>
      <c r="F9" s="14">
        <f t="shared" si="0"/>
        <v>1843.25</v>
      </c>
      <c r="G9" s="8">
        <v>173920.9</v>
      </c>
      <c r="H9" s="8">
        <v>146554.1</v>
      </c>
      <c r="I9" s="8">
        <v>136229.29999999999</v>
      </c>
      <c r="J9" s="8">
        <v>141291.29999999999</v>
      </c>
      <c r="K9" s="15">
        <f t="shared" si="1"/>
        <v>597995600</v>
      </c>
      <c r="L9" s="9">
        <v>168310.9</v>
      </c>
      <c r="M9" s="9">
        <v>159478.6</v>
      </c>
      <c r="N9" s="9">
        <v>131979.9</v>
      </c>
      <c r="O9" s="9">
        <v>141212.9</v>
      </c>
      <c r="P9" s="15">
        <f t="shared" si="2"/>
        <v>600982300</v>
      </c>
      <c r="Q9" s="8">
        <v>13219.8</v>
      </c>
      <c r="R9" s="8">
        <v>13459.4</v>
      </c>
      <c r="S9" s="8">
        <v>12315.1</v>
      </c>
      <c r="T9" s="8">
        <v>13526.4</v>
      </c>
      <c r="U9" s="15">
        <f t="shared" si="3"/>
        <v>52520700</v>
      </c>
      <c r="V9" s="18">
        <f t="shared" si="4"/>
        <v>49534000</v>
      </c>
      <c r="W9" s="19">
        <f t="shared" si="5"/>
        <v>26873.185948731858</v>
      </c>
    </row>
    <row r="10" spans="1:23" ht="31.2" x14ac:dyDescent="0.3">
      <c r="A10" s="10" t="s">
        <v>7</v>
      </c>
      <c r="B10" s="13">
        <v>151</v>
      </c>
      <c r="C10" s="13">
        <v>151</v>
      </c>
      <c r="D10" s="13">
        <v>144</v>
      </c>
      <c r="E10" s="13">
        <v>139</v>
      </c>
      <c r="F10" s="14">
        <f t="shared" si="0"/>
        <v>146.25</v>
      </c>
      <c r="G10" s="9">
        <v>21069.8</v>
      </c>
      <c r="H10" s="9">
        <v>18419.599999999999</v>
      </c>
      <c r="I10" s="9">
        <v>17770.7</v>
      </c>
      <c r="J10" s="9">
        <v>19344.599999999999</v>
      </c>
      <c r="K10" s="15">
        <f t="shared" si="1"/>
        <v>76604699.999999985</v>
      </c>
      <c r="L10" s="8">
        <v>19006.5</v>
      </c>
      <c r="M10" s="8">
        <v>16511.400000000001</v>
      </c>
      <c r="N10" s="8">
        <v>16031.9</v>
      </c>
      <c r="O10" s="8">
        <v>17611.599999999999</v>
      </c>
      <c r="P10" s="15">
        <f t="shared" si="2"/>
        <v>69161400</v>
      </c>
      <c r="Q10" s="9">
        <v>1307.7</v>
      </c>
      <c r="R10" s="9">
        <v>1409.1</v>
      </c>
      <c r="S10" s="9">
        <v>1224.2</v>
      </c>
      <c r="T10" s="9">
        <v>1407.7</v>
      </c>
      <c r="U10" s="15">
        <f t="shared" si="3"/>
        <v>5348700</v>
      </c>
      <c r="V10" s="18">
        <f t="shared" si="4"/>
        <v>12791999.999999985</v>
      </c>
      <c r="W10" s="19">
        <f t="shared" si="5"/>
        <v>87466.66666666657</v>
      </c>
    </row>
    <row r="11" spans="1:23" x14ac:dyDescent="0.3">
      <c r="A11" s="6" t="s">
        <v>8</v>
      </c>
      <c r="B11" s="7">
        <v>2884</v>
      </c>
      <c r="C11" s="7">
        <v>2883</v>
      </c>
      <c r="D11" s="7">
        <v>2683</v>
      </c>
      <c r="E11" s="7">
        <v>2869</v>
      </c>
      <c r="F11" s="14">
        <f t="shared" si="0"/>
        <v>2829.75</v>
      </c>
      <c r="G11" s="8">
        <v>87878.1</v>
      </c>
      <c r="H11" s="8">
        <v>90233.5</v>
      </c>
      <c r="I11" s="8">
        <v>81971.3</v>
      </c>
      <c r="J11" s="8">
        <v>85501.3</v>
      </c>
      <c r="K11" s="15">
        <f t="shared" si="1"/>
        <v>345584200</v>
      </c>
      <c r="L11" s="9">
        <v>83504</v>
      </c>
      <c r="M11" s="9">
        <v>82481</v>
      </c>
      <c r="N11" s="9">
        <v>77232.899999999994</v>
      </c>
      <c r="O11" s="9">
        <v>80379.100000000006</v>
      </c>
      <c r="P11" s="15">
        <f t="shared" si="2"/>
        <v>323597000</v>
      </c>
      <c r="Q11" s="8">
        <v>17160.599999999999</v>
      </c>
      <c r="R11" s="8">
        <v>17410.2</v>
      </c>
      <c r="S11" s="8">
        <v>16806.900000000001</v>
      </c>
      <c r="T11" s="8">
        <v>17809.2</v>
      </c>
      <c r="U11" s="15">
        <f t="shared" si="3"/>
        <v>69186900.000000015</v>
      </c>
      <c r="V11" s="18">
        <f t="shared" si="4"/>
        <v>91174100.000000015</v>
      </c>
      <c r="W11" s="19">
        <f t="shared" si="5"/>
        <v>32219.842742291727</v>
      </c>
    </row>
    <row r="12" spans="1:23" x14ac:dyDescent="0.3">
      <c r="A12" s="10" t="s">
        <v>9</v>
      </c>
      <c r="B12" s="11">
        <v>2868</v>
      </c>
      <c r="C12" s="11">
        <v>2806</v>
      </c>
      <c r="D12" s="11">
        <v>2935</v>
      </c>
      <c r="E12" s="11">
        <v>2851</v>
      </c>
      <c r="F12" s="14">
        <f t="shared" si="0"/>
        <v>2865</v>
      </c>
      <c r="G12" s="9">
        <v>157659.20000000001</v>
      </c>
      <c r="H12" s="9">
        <v>168220.4</v>
      </c>
      <c r="I12" s="9">
        <v>153208.70000000001</v>
      </c>
      <c r="J12" s="9">
        <v>154704.1</v>
      </c>
      <c r="K12" s="15">
        <f t="shared" si="1"/>
        <v>633792400</v>
      </c>
      <c r="L12" s="8">
        <v>160370.6</v>
      </c>
      <c r="M12" s="8">
        <v>166213.20000000001</v>
      </c>
      <c r="N12" s="8">
        <v>145989.79999999999</v>
      </c>
      <c r="O12" s="8">
        <v>154346.4</v>
      </c>
      <c r="P12" s="15">
        <f t="shared" si="2"/>
        <v>626920000</v>
      </c>
      <c r="Q12" s="9">
        <v>20005.599999999999</v>
      </c>
      <c r="R12" s="9">
        <v>20409.5</v>
      </c>
      <c r="S12" s="9">
        <v>21517.5</v>
      </c>
      <c r="T12" s="9">
        <v>23586.7</v>
      </c>
      <c r="U12" s="15">
        <f t="shared" si="3"/>
        <v>85519300</v>
      </c>
      <c r="V12" s="18">
        <f t="shared" si="4"/>
        <v>92391700</v>
      </c>
      <c r="W12" s="19">
        <f t="shared" si="5"/>
        <v>32248.411867364746</v>
      </c>
    </row>
    <row r="13" spans="1:23" x14ac:dyDescent="0.3">
      <c r="A13" s="6" t="s">
        <v>10</v>
      </c>
      <c r="B13" s="7">
        <v>1554</v>
      </c>
      <c r="C13" s="7">
        <v>1540</v>
      </c>
      <c r="D13" s="7">
        <v>1504</v>
      </c>
      <c r="E13" s="7">
        <v>1582</v>
      </c>
      <c r="F13" s="14">
        <f t="shared" si="0"/>
        <v>1545</v>
      </c>
      <c r="G13" s="8">
        <v>94026</v>
      </c>
      <c r="H13" s="8">
        <v>90697.600000000006</v>
      </c>
      <c r="I13" s="8">
        <v>72430.399999999994</v>
      </c>
      <c r="J13" s="8">
        <v>108490.1</v>
      </c>
      <c r="K13" s="15">
        <f t="shared" si="1"/>
        <v>365644100</v>
      </c>
      <c r="L13" s="9">
        <v>84632.7</v>
      </c>
      <c r="M13" s="9">
        <v>85450.3</v>
      </c>
      <c r="N13" s="9">
        <v>71512.3</v>
      </c>
      <c r="O13" s="9">
        <v>103896.3</v>
      </c>
      <c r="P13" s="15">
        <f t="shared" si="2"/>
        <v>345491600</v>
      </c>
      <c r="Q13" s="8">
        <v>13909</v>
      </c>
      <c r="R13" s="8">
        <v>14737.4</v>
      </c>
      <c r="S13" s="8">
        <v>14466.7</v>
      </c>
      <c r="T13" s="8">
        <v>15524</v>
      </c>
      <c r="U13" s="15">
        <f t="shared" si="3"/>
        <v>58637100.000000007</v>
      </c>
      <c r="V13" s="18">
        <f t="shared" si="4"/>
        <v>78789600</v>
      </c>
      <c r="W13" s="19">
        <f t="shared" si="5"/>
        <v>50996.504854368934</v>
      </c>
    </row>
  </sheetData>
  <hyperlinks>
    <hyperlink ref="A1" r:id="rId1" xr:uid="{C565DD2D-4A9A-4553-8DA0-BDE9CBCAC3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 Kuusk</dc:creator>
  <cp:lastModifiedBy>Katri Kuusk</cp:lastModifiedBy>
  <dcterms:created xsi:type="dcterms:W3CDTF">2026-09-07T07:32:11Z</dcterms:created>
  <dcterms:modified xsi:type="dcterms:W3CDTF">2026-09-07T08:15:54Z</dcterms:modified>
</cp:coreProperties>
</file>