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8_{88C394CE-D6A9-465D-8FDD-07FE5B7AE8EF}" xr6:coauthVersionLast="47" xr6:coauthVersionMax="47" xr10:uidLastSave="{00000000-0000-0000-0000-000000000000}"/>
  <bookViews>
    <workbookView xWindow="-118" yWindow="-118" windowWidth="25370" windowHeight="13667" xr2:uid="{00000000-000D-0000-FFFF-FFFF00000000}"/>
  </bookViews>
  <sheets>
    <sheet name="Sheet1" sheetId="1" r:id="rId1"/>
  </sheets>
  <definedNames>
    <definedName name="_xlnm._FilterDatabase" localSheetId="0" hidden="1">Sheet1!$A$1:$J$18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18" i="1"/>
  <c r="E15" i="1"/>
  <c r="E5" i="1"/>
  <c r="E3" i="1"/>
  <c r="E4" i="1"/>
  <c r="E6" i="1"/>
  <c r="E7" i="1"/>
  <c r="E8" i="1"/>
  <c r="E9" i="1"/>
  <c r="E10" i="1"/>
  <c r="E11" i="1"/>
  <c r="E12" i="1"/>
  <c r="E13" i="1"/>
  <c r="E14" i="1"/>
  <c r="E17" i="1"/>
  <c r="E2" i="1"/>
</calcChain>
</file>

<file path=xl/sharedStrings.xml><?xml version="1.0" encoding="utf-8"?>
<sst xmlns="http://schemas.openxmlformats.org/spreadsheetml/2006/main" count="116" uniqueCount="48">
  <si>
    <t>Hanke põhiliik</t>
  </si>
  <si>
    <t>Hankemenetluse liik</t>
  </si>
  <si>
    <t>Summa km-ta</t>
  </si>
  <si>
    <t>Summa km-ga</t>
  </si>
  <si>
    <t>Eeldatav hanke alustamise tähtaeg</t>
  </si>
  <si>
    <t>Eeldatav hankelepingu täitmise tähtaeg</t>
  </si>
  <si>
    <t>Hankemenetluse läbiviija</t>
  </si>
  <si>
    <t xml:space="preserve">Tehnilise kirjelduse koostaja </t>
  </si>
  <si>
    <t>Märkused</t>
  </si>
  <si>
    <t>Hanke nimetus</t>
  </si>
  <si>
    <t>VKO, Indrek Heinsoo</t>
  </si>
  <si>
    <t>Suveseminari esineja</t>
  </si>
  <si>
    <t>TAO, Mario Liimann</t>
  </si>
  <si>
    <t>Tervisekontrolli teenuse tellimine</t>
  </si>
  <si>
    <t>FPO, Jane Steinpilm</t>
  </si>
  <si>
    <t>FPO, Rein Rosenthal</t>
  </si>
  <si>
    <t>Kanepiproovid</t>
  </si>
  <si>
    <t>Suveseminari toitlustus</t>
  </si>
  <si>
    <t>Tänuürituse toitlustus</t>
  </si>
  <si>
    <t>Suveseminari majutus</t>
  </si>
  <si>
    <t>PRIA infosüsteemide andmevahetuse ja integratsioonilahenduste katsetamine ja arendamine</t>
  </si>
  <si>
    <t>Juhtide koolitus</t>
  </si>
  <si>
    <t>Istemööblirent</t>
  </si>
  <si>
    <t>Pinnaseire markerite väärtuste arvutamine</t>
  </si>
  <si>
    <t>Satelliidipiltide hankimine Kirde-Eesti</t>
  </si>
  <si>
    <t>Satelliitpiltide hankimine Kagu-Eesti</t>
  </si>
  <si>
    <t>140 lauajala komplekti</t>
  </si>
  <si>
    <t>Tööandja täiendav tervisekindlustus PRIA töötajatele (2026-2027)</t>
  </si>
  <si>
    <t>Koristusteenuse pakkumine</t>
  </si>
  <si>
    <t>Autode kindlustus</t>
  </si>
  <si>
    <t>KSO, Sandra Liisa Rosenthal</t>
  </si>
  <si>
    <t>FPO, Liina Tilk</t>
  </si>
  <si>
    <t>TRO, Katrin Märss</t>
  </si>
  <si>
    <t>FPO, Riina Otsa</t>
  </si>
  <si>
    <t>Ei</t>
  </si>
  <si>
    <t>Jah</t>
  </si>
  <si>
    <t>Täisautomaatse kohvimasina rentimine koos hooldusega</t>
  </si>
  <si>
    <t>Kas hankes esinevad innovaatilised aspektid?</t>
  </si>
  <si>
    <t>sotsiaal- või eriteenuste hange</t>
  </si>
  <si>
    <t>seaduses sätestatud menetluse kohaselt korraldatav hange</t>
  </si>
  <si>
    <t>väikehange</t>
  </si>
  <si>
    <t>lihthange</t>
  </si>
  <si>
    <t>pisihange / väikehange / lihthange / seaduses sätestatud menetluse kohaselt korraldatav hange</t>
  </si>
  <si>
    <t>teenuste hankeleping</t>
  </si>
  <si>
    <t>asjade hankeleping</t>
  </si>
  <si>
    <t>Hange võib olla seotud 2025. aastal korraldatud hankega 301489. Seetõttu on hankemenetluse täpne liik veel selgumisel, kuna see sõltub hanke korraldamise ajast ja sisust ja muudest asjaoludest (nt sellest, et kas saab kasutada nö väikeste osade erandit (RHS § 28 lg 3-4)).</t>
  </si>
  <si>
    <t>väikehange / lihthange</t>
  </si>
  <si>
    <t>Kui lugeda istemööbli hange funktsionaalselt koostoimivaks lauajalgade hankega, siis tuleb ka istemööbli hange viia läbi lihthankena. Funktsionaalne koostoimivus on aga hankeplaani koostamise hetkel veel selgitamisel.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</si>
</sst>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font>
    <font>
      <sz val="8"/>
      <name val="Calibri"/>
      <family val="2"/>
      <scheme val="minor"/>
    </font>
    <font>
      <b/>
      <sz val="12"/>
      <name val="Times New Roman"/>
      <family val="1"/>
      <charset val="186"/>
    </font>
    <font>
      <sz val="11"/>
      <name val="Calibri"/>
      <family val="2"/>
      <charset val="186"/>
    </font>
    <font>
      <b/>
      <sz val="11.5"/>
      <color rgb="FF000000"/>
      <name val="Times New Roman"/>
      <family val="1"/>
    </font>
    <font>
      <sz val="11.5"/>
      <color rgb="FF000000"/>
      <name val="Times New Roman"/>
      <family val="1"/>
    </font>
    <font>
      <sz val="11.5"/>
      <name val="Times New Roman"/>
      <family val="1"/>
    </font>
    <font>
      <sz val="10"/>
      <name val="Arial"/>
      <family val="2"/>
      <charset val="186"/>
    </font>
    <font>
      <sz val="12"/>
      <name val="Times New Roman"/>
      <family val="1"/>
      <charset val="186"/>
    </font>
  </fonts>
  <fills count="3">
    <fill>
      <patternFill patternType="none"/>
    </fill>
    <fill>
      <patternFill patternType="gray125"/>
    </fill>
    <fill>
      <patternFill patternType="solid">
        <fgColor rgb="FFE2EFDA"/>
        <bgColor rgb="FF000000"/>
      </patternFill>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
    <xf numFmtId="0" fontId="0" fillId="0" borderId="0"/>
    <xf numFmtId="0" fontId="10" fillId="0" borderId="0"/>
    <xf numFmtId="0" fontId="2" fillId="0" borderId="0"/>
    <xf numFmtId="0" fontId="1" fillId="0" borderId="0"/>
  </cellStyleXfs>
  <cellXfs count="15">
    <xf numFmtId="0" fontId="0" fillId="0" borderId="0" xfId="0"/>
    <xf numFmtId="0" fontId="3" fillId="0" borderId="0" xfId="0" applyFont="1" applyAlignment="1">
      <alignment wrapText="1"/>
    </xf>
    <xf numFmtId="0" fontId="3" fillId="0" borderId="0" xfId="0" applyFont="1"/>
    <xf numFmtId="3" fontId="3" fillId="0" borderId="0" xfId="0" applyNumberFormat="1" applyFont="1" applyAlignment="1">
      <alignment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1" fillId="0" borderId="1" xfId="0" applyFont="1" applyBorder="1" applyAlignment="1">
      <alignment vertical="center" wrapText="1"/>
    </xf>
    <xf numFmtId="3" fontId="11" fillId="0" borderId="1" xfId="0" applyNumberFormat="1" applyFont="1" applyBorder="1" applyAlignment="1">
      <alignment vertical="center" wrapText="1"/>
    </xf>
    <xf numFmtId="17" fontId="11" fillId="0" borderId="1" xfId="0" applyNumberFormat="1" applyFont="1" applyBorder="1" applyAlignment="1">
      <alignment horizontal="center" vertical="center" wrapText="1"/>
    </xf>
    <xf numFmtId="0" fontId="11" fillId="0" borderId="0" xfId="0" applyFont="1" applyAlignment="1">
      <alignment wrapText="1"/>
    </xf>
  </cellXfs>
  <cellStyles count="4">
    <cellStyle name="Normal" xfId="0" builtinId="0"/>
    <cellStyle name="Normal 2" xfId="2" xr:uid="{486BEDB8-A8F2-42CE-A78A-7FA1FA59543F}"/>
    <cellStyle name="Normal 2 2" xfId="1" xr:uid="{59DC4B96-7ACA-4D03-BA0D-6A15055D98C8}"/>
    <cellStyle name="Normal 3" xfId="3" xr:uid="{A624FDE6-9B06-4B93-B149-50A28A0A1A40}"/>
  </cellStyles>
  <dxfs count="0"/>
  <tableStyles count="0" defaultTableStyle="TableStyleMedium2" defaultPivotStyle="PivotStyleMedium9"/>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zoomScaleNormal="100" workbookViewId="0">
      <pane ySplit="1" topLeftCell="A2" activePane="bottomLeft" state="frozen"/>
      <selection pane="bottomLeft" activeCell="C13" sqref="C13"/>
    </sheetView>
  </sheetViews>
  <sheetFormatPr defaultColWidth="8.88671875" defaultRowHeight="15.05" x14ac:dyDescent="0.3"/>
  <cols>
    <col min="1" max="1" width="50.109375" style="1" customWidth="1"/>
    <col min="2" max="2" width="20.88671875" style="1" customWidth="1"/>
    <col min="3" max="3" width="26.88671875" style="1" customWidth="1"/>
    <col min="4" max="4" width="11.6640625" style="3" customWidth="1"/>
    <col min="5" max="5" width="10.88671875" style="3" customWidth="1"/>
    <col min="6" max="6" width="18.109375" style="1" customWidth="1"/>
    <col min="7" max="7" width="15.88671875" style="1" customWidth="1"/>
    <col min="8" max="8" width="19" style="1" customWidth="1"/>
    <col min="9" max="9" width="18.5546875" style="1" customWidth="1"/>
    <col min="10" max="10" width="57" style="1" customWidth="1"/>
    <col min="11" max="11" width="16.5546875" style="1" customWidth="1"/>
    <col min="12" max="16384" width="8.88671875" style="2"/>
  </cols>
  <sheetData>
    <row r="1" spans="1:11" s="4" customFormat="1" ht="60.25" x14ac:dyDescent="0.3">
      <c r="A1" s="9" t="s">
        <v>9</v>
      </c>
      <c r="B1" s="9" t="s">
        <v>0</v>
      </c>
      <c r="C1" s="9" t="s">
        <v>1</v>
      </c>
      <c r="D1" s="10" t="s">
        <v>2</v>
      </c>
      <c r="E1" s="10" t="s">
        <v>3</v>
      </c>
      <c r="F1" s="9" t="s">
        <v>4</v>
      </c>
      <c r="G1" s="9" t="s">
        <v>5</v>
      </c>
      <c r="H1" s="9" t="s">
        <v>6</v>
      </c>
      <c r="I1" s="9" t="s">
        <v>7</v>
      </c>
      <c r="J1" s="9" t="s">
        <v>8</v>
      </c>
      <c r="K1" s="9" t="s">
        <v>37</v>
      </c>
    </row>
    <row r="2" spans="1:11" s="4" customFormat="1" ht="30.15" x14ac:dyDescent="0.3">
      <c r="A2" s="11" t="s">
        <v>17</v>
      </c>
      <c r="B2" s="11" t="s">
        <v>43</v>
      </c>
      <c r="C2" s="11" t="s">
        <v>38</v>
      </c>
      <c r="D2" s="12">
        <v>7000</v>
      </c>
      <c r="E2" s="12">
        <f>D2*1.24</f>
        <v>8680</v>
      </c>
      <c r="F2" s="13">
        <v>46023</v>
      </c>
      <c r="G2" s="13">
        <v>46265</v>
      </c>
      <c r="H2" s="11" t="s">
        <v>30</v>
      </c>
      <c r="I2" s="11" t="s">
        <v>30</v>
      </c>
      <c r="J2" s="11"/>
      <c r="K2" s="11" t="s">
        <v>34</v>
      </c>
    </row>
    <row r="3" spans="1:11" s="4" customFormat="1" ht="30.15" x14ac:dyDescent="0.3">
      <c r="A3" s="11" t="s">
        <v>11</v>
      </c>
      <c r="B3" s="11" t="s">
        <v>43</v>
      </c>
      <c r="C3" s="11" t="s">
        <v>38</v>
      </c>
      <c r="D3" s="12">
        <v>12096.77</v>
      </c>
      <c r="E3" s="12">
        <f t="shared" ref="E3:E17" si="0">D3*1.24</f>
        <v>14999.9948</v>
      </c>
      <c r="F3" s="13">
        <v>46023</v>
      </c>
      <c r="G3" s="13">
        <v>46265</v>
      </c>
      <c r="H3" s="11" t="s">
        <v>30</v>
      </c>
      <c r="I3" s="11" t="s">
        <v>30</v>
      </c>
      <c r="J3" s="11"/>
      <c r="K3" s="11" t="s">
        <v>34</v>
      </c>
    </row>
    <row r="4" spans="1:11" s="4" customFormat="1" ht="30.15" x14ac:dyDescent="0.3">
      <c r="A4" s="11" t="s">
        <v>18</v>
      </c>
      <c r="B4" s="11" t="s">
        <v>43</v>
      </c>
      <c r="C4" s="11" t="s">
        <v>38</v>
      </c>
      <c r="D4" s="12">
        <v>14849</v>
      </c>
      <c r="E4" s="12">
        <f t="shared" si="0"/>
        <v>18412.759999999998</v>
      </c>
      <c r="F4" s="13">
        <v>46023</v>
      </c>
      <c r="G4" s="13">
        <v>46081</v>
      </c>
      <c r="H4" s="11" t="s">
        <v>30</v>
      </c>
      <c r="I4" s="11" t="s">
        <v>30</v>
      </c>
      <c r="J4" s="11"/>
      <c r="K4" s="11" t="s">
        <v>34</v>
      </c>
    </row>
    <row r="5" spans="1:11" s="4" customFormat="1" ht="30.15" x14ac:dyDescent="0.3">
      <c r="A5" s="11" t="s">
        <v>19</v>
      </c>
      <c r="B5" s="11" t="s">
        <v>43</v>
      </c>
      <c r="C5" s="11" t="s">
        <v>38</v>
      </c>
      <c r="D5" s="12">
        <v>6793</v>
      </c>
      <c r="E5" s="12">
        <f>D5*1.13</f>
        <v>7676.0899999999992</v>
      </c>
      <c r="F5" s="13">
        <v>46023</v>
      </c>
      <c r="G5" s="13">
        <v>46265</v>
      </c>
      <c r="H5" s="11" t="s">
        <v>30</v>
      </c>
      <c r="I5" s="11" t="s">
        <v>30</v>
      </c>
      <c r="J5" s="11"/>
      <c r="K5" s="11" t="s">
        <v>34</v>
      </c>
    </row>
    <row r="6" spans="1:11" s="4" customFormat="1" ht="34.049999999999997" customHeight="1" x14ac:dyDescent="0.3">
      <c r="A6" s="11" t="s">
        <v>20</v>
      </c>
      <c r="B6" s="11" t="s">
        <v>43</v>
      </c>
      <c r="C6" s="11" t="s">
        <v>39</v>
      </c>
      <c r="D6" s="12">
        <v>300000</v>
      </c>
      <c r="E6" s="12">
        <f t="shared" si="0"/>
        <v>372000</v>
      </c>
      <c r="F6" s="13">
        <v>46023</v>
      </c>
      <c r="G6" s="13">
        <v>47239</v>
      </c>
      <c r="H6" s="11" t="s">
        <v>10</v>
      </c>
      <c r="I6" s="11" t="s">
        <v>12</v>
      </c>
      <c r="J6" s="11"/>
      <c r="K6" s="11" t="s">
        <v>35</v>
      </c>
    </row>
    <row r="7" spans="1:11" s="4" customFormat="1" ht="24.9" customHeight="1" x14ac:dyDescent="0.3">
      <c r="A7" s="11" t="s">
        <v>36</v>
      </c>
      <c r="B7" s="11" t="s">
        <v>44</v>
      </c>
      <c r="C7" s="11" t="s">
        <v>40</v>
      </c>
      <c r="D7" s="12">
        <v>10080.65</v>
      </c>
      <c r="E7" s="12">
        <f t="shared" si="0"/>
        <v>12500.005999999999</v>
      </c>
      <c r="F7" s="13">
        <v>46054</v>
      </c>
      <c r="G7" s="13">
        <v>47551</v>
      </c>
      <c r="H7" s="11" t="s">
        <v>15</v>
      </c>
      <c r="I7" s="11" t="s">
        <v>15</v>
      </c>
      <c r="J7" s="11"/>
      <c r="K7" s="11" t="s">
        <v>34</v>
      </c>
    </row>
    <row r="8" spans="1:11" s="4" customFormat="1" x14ac:dyDescent="0.3">
      <c r="A8" s="11" t="s">
        <v>21</v>
      </c>
      <c r="B8" s="11" t="s">
        <v>43</v>
      </c>
      <c r="C8" s="11" t="s">
        <v>38</v>
      </c>
      <c r="D8" s="12">
        <v>10000</v>
      </c>
      <c r="E8" s="12">
        <f t="shared" si="0"/>
        <v>12400</v>
      </c>
      <c r="F8" s="13">
        <v>46082</v>
      </c>
      <c r="G8" s="13">
        <v>46387</v>
      </c>
      <c r="H8" s="11" t="s">
        <v>31</v>
      </c>
      <c r="I8" s="11" t="s">
        <v>31</v>
      </c>
      <c r="J8" s="11"/>
      <c r="K8" s="11" t="s">
        <v>34</v>
      </c>
    </row>
    <row r="9" spans="1:11" s="4" customFormat="1" ht="62.2" customHeight="1" x14ac:dyDescent="0.3">
      <c r="A9" s="11" t="s">
        <v>22</v>
      </c>
      <c r="B9" s="11" t="s">
        <v>44</v>
      </c>
      <c r="C9" s="11" t="s">
        <v>46</v>
      </c>
      <c r="D9" s="12">
        <v>9677.42</v>
      </c>
      <c r="E9" s="12">
        <f t="shared" si="0"/>
        <v>12000.0008</v>
      </c>
      <c r="F9" s="13">
        <v>46082</v>
      </c>
      <c r="G9" s="13">
        <v>46235</v>
      </c>
      <c r="H9" s="11" t="s">
        <v>15</v>
      </c>
      <c r="I9" s="11" t="s">
        <v>15</v>
      </c>
      <c r="J9" s="14" t="s">
        <v>47</v>
      </c>
      <c r="K9" s="11" t="s">
        <v>34</v>
      </c>
    </row>
    <row r="10" spans="1:11" s="4" customFormat="1" ht="30.15" x14ac:dyDescent="0.3">
      <c r="A10" s="11" t="s">
        <v>23</v>
      </c>
      <c r="B10" s="11" t="s">
        <v>43</v>
      </c>
      <c r="C10" s="11" t="s">
        <v>39</v>
      </c>
      <c r="D10" s="12">
        <v>700000</v>
      </c>
      <c r="E10" s="12">
        <f t="shared" si="0"/>
        <v>868000</v>
      </c>
      <c r="F10" s="13">
        <v>46082</v>
      </c>
      <c r="G10" s="13">
        <v>47634</v>
      </c>
      <c r="H10" s="11" t="s">
        <v>10</v>
      </c>
      <c r="I10" s="11" t="s">
        <v>12</v>
      </c>
      <c r="J10" s="11"/>
      <c r="K10" s="11" t="s">
        <v>35</v>
      </c>
    </row>
    <row r="11" spans="1:11" s="4" customFormat="1" ht="75.3" x14ac:dyDescent="0.3">
      <c r="A11" s="11" t="s">
        <v>24</v>
      </c>
      <c r="B11" s="11" t="s">
        <v>43</v>
      </c>
      <c r="C11" s="11" t="s">
        <v>42</v>
      </c>
      <c r="D11" s="12">
        <v>5074.1899999999996</v>
      </c>
      <c r="E11" s="12">
        <f t="shared" si="0"/>
        <v>6291.9955999999993</v>
      </c>
      <c r="F11" s="13">
        <v>46082</v>
      </c>
      <c r="G11" s="13">
        <v>46174</v>
      </c>
      <c r="H11" s="11" t="s">
        <v>12</v>
      </c>
      <c r="I11" s="11" t="s">
        <v>12</v>
      </c>
      <c r="J11" s="11" t="s">
        <v>45</v>
      </c>
      <c r="K11" s="11" t="s">
        <v>35</v>
      </c>
    </row>
    <row r="12" spans="1:11" s="4" customFormat="1" ht="69.400000000000006" customHeight="1" x14ac:dyDescent="0.3">
      <c r="A12" s="11" t="s">
        <v>25</v>
      </c>
      <c r="B12" s="11" t="s">
        <v>43</v>
      </c>
      <c r="C12" s="11" t="s">
        <v>42</v>
      </c>
      <c r="D12" s="12">
        <v>19675</v>
      </c>
      <c r="E12" s="12">
        <f t="shared" si="0"/>
        <v>24397</v>
      </c>
      <c r="F12" s="13">
        <v>46082</v>
      </c>
      <c r="G12" s="13">
        <v>46174</v>
      </c>
      <c r="H12" s="11" t="s">
        <v>12</v>
      </c>
      <c r="I12" s="11" t="s">
        <v>12</v>
      </c>
      <c r="J12" s="11" t="s">
        <v>45</v>
      </c>
      <c r="K12" s="11" t="s">
        <v>35</v>
      </c>
    </row>
    <row r="13" spans="1:11" s="4" customFormat="1" x14ac:dyDescent="0.3">
      <c r="A13" s="11" t="s">
        <v>26</v>
      </c>
      <c r="B13" s="11" t="s">
        <v>44</v>
      </c>
      <c r="C13" s="11" t="s">
        <v>41</v>
      </c>
      <c r="D13" s="12">
        <v>33870.97</v>
      </c>
      <c r="E13" s="12">
        <f t="shared" si="0"/>
        <v>42000.002800000002</v>
      </c>
      <c r="F13" s="13">
        <v>46101</v>
      </c>
      <c r="G13" s="13">
        <v>46203</v>
      </c>
      <c r="H13" s="11" t="s">
        <v>15</v>
      </c>
      <c r="I13" s="11" t="s">
        <v>15</v>
      </c>
      <c r="J13" s="11"/>
      <c r="K13" s="11" t="s">
        <v>34</v>
      </c>
    </row>
    <row r="14" spans="1:11" s="4" customFormat="1" ht="35.200000000000003" customHeight="1" x14ac:dyDescent="0.3">
      <c r="A14" s="11" t="s">
        <v>16</v>
      </c>
      <c r="B14" s="11" t="s">
        <v>43</v>
      </c>
      <c r="C14" s="11" t="s">
        <v>40</v>
      </c>
      <c r="D14" s="12">
        <v>24047</v>
      </c>
      <c r="E14" s="12">
        <f t="shared" si="0"/>
        <v>29818.28</v>
      </c>
      <c r="F14" s="13">
        <v>46113</v>
      </c>
      <c r="G14" s="13">
        <v>46356</v>
      </c>
      <c r="H14" s="11" t="s">
        <v>32</v>
      </c>
      <c r="I14" s="11" t="s">
        <v>32</v>
      </c>
      <c r="J14" s="11"/>
      <c r="K14" s="11" t="s">
        <v>34</v>
      </c>
    </row>
    <row r="15" spans="1:11" s="4" customFormat="1" ht="30.15" x14ac:dyDescent="0.3">
      <c r="A15" s="11" t="s">
        <v>27</v>
      </c>
      <c r="B15" s="11" t="s">
        <v>43</v>
      </c>
      <c r="C15" s="11" t="s">
        <v>41</v>
      </c>
      <c r="D15" s="12">
        <v>48000</v>
      </c>
      <c r="E15" s="12">
        <f>D15*1</f>
        <v>48000</v>
      </c>
      <c r="F15" s="13">
        <v>46092</v>
      </c>
      <c r="G15" s="13">
        <v>46487</v>
      </c>
      <c r="H15" s="11" t="s">
        <v>10</v>
      </c>
      <c r="I15" s="11" t="s">
        <v>33</v>
      </c>
      <c r="J15" s="11"/>
      <c r="K15" s="11" t="s">
        <v>34</v>
      </c>
    </row>
    <row r="16" spans="1:11" s="4" customFormat="1" x14ac:dyDescent="0.3">
      <c r="A16" s="11" t="s">
        <v>28</v>
      </c>
      <c r="B16" s="11" t="s">
        <v>43</v>
      </c>
      <c r="C16" s="11" t="s">
        <v>40</v>
      </c>
      <c r="D16" s="12">
        <v>27000</v>
      </c>
      <c r="E16" s="12">
        <f>D16*1.24</f>
        <v>33480</v>
      </c>
      <c r="F16" s="13">
        <v>46143</v>
      </c>
      <c r="G16" s="13">
        <v>46903</v>
      </c>
      <c r="H16" s="11" t="s">
        <v>15</v>
      </c>
      <c r="I16" s="11" t="s">
        <v>15</v>
      </c>
      <c r="J16" s="11"/>
      <c r="K16" s="11" t="s">
        <v>34</v>
      </c>
    </row>
    <row r="17" spans="1:11" s="4" customFormat="1" x14ac:dyDescent="0.3">
      <c r="A17" s="11" t="s">
        <v>29</v>
      </c>
      <c r="B17" s="11" t="s">
        <v>43</v>
      </c>
      <c r="C17" s="11" t="s">
        <v>40</v>
      </c>
      <c r="D17" s="12">
        <v>20000</v>
      </c>
      <c r="E17" s="12">
        <f t="shared" si="0"/>
        <v>24800</v>
      </c>
      <c r="F17" s="13">
        <v>46327</v>
      </c>
      <c r="G17" s="13">
        <v>46692</v>
      </c>
      <c r="H17" s="11" t="s">
        <v>15</v>
      </c>
      <c r="I17" s="11" t="s">
        <v>15</v>
      </c>
      <c r="J17" s="11"/>
      <c r="K17" s="11" t="s">
        <v>34</v>
      </c>
    </row>
    <row r="18" spans="1:11" s="4" customFormat="1" ht="18.350000000000001" customHeight="1" x14ac:dyDescent="0.3">
      <c r="A18" s="11" t="s">
        <v>13</v>
      </c>
      <c r="B18" s="11" t="s">
        <v>43</v>
      </c>
      <c r="C18" s="11" t="s">
        <v>38</v>
      </c>
      <c r="D18" s="12">
        <v>29000</v>
      </c>
      <c r="E18" s="12">
        <f>D18*1</f>
        <v>29000</v>
      </c>
      <c r="F18" s="13">
        <v>46357</v>
      </c>
      <c r="G18" s="13">
        <v>46752</v>
      </c>
      <c r="H18" s="11" t="s">
        <v>14</v>
      </c>
      <c r="I18" s="11" t="s">
        <v>14</v>
      </c>
      <c r="J18" s="11"/>
      <c r="K18" s="11" t="s">
        <v>34</v>
      </c>
    </row>
    <row r="20" spans="1:11" x14ac:dyDescent="0.3">
      <c r="A20" s="5"/>
    </row>
    <row r="21" spans="1:11" x14ac:dyDescent="0.3">
      <c r="A21" s="6"/>
    </row>
    <row r="22" spans="1:11" x14ac:dyDescent="0.3">
      <c r="A22" s="7"/>
    </row>
    <row r="23" spans="1:11" x14ac:dyDescent="0.3">
      <c r="A23" s="7"/>
    </row>
    <row r="24" spans="1:11" x14ac:dyDescent="0.3">
      <c r="A24" s="7"/>
    </row>
    <row r="25" spans="1:11" x14ac:dyDescent="0.3">
      <c r="A25" s="8"/>
    </row>
    <row r="26" spans="1:11" x14ac:dyDescent="0.3">
      <c r="A26" s="8"/>
    </row>
    <row r="27" spans="1:11" x14ac:dyDescent="0.3">
      <c r="A27" s="8"/>
    </row>
    <row r="28" spans="1:11" x14ac:dyDescent="0.3">
      <c r="A28" s="8"/>
    </row>
    <row r="29" spans="1:11" x14ac:dyDescent="0.3">
      <c r="A29" s="8"/>
    </row>
    <row r="30" spans="1:11" x14ac:dyDescent="0.3">
      <c r="A30" s="8"/>
    </row>
  </sheetData>
  <autoFilter ref="A1:J18" xr:uid="{00000000-0009-0000-0000-000000000000}"/>
  <phoneticPr fontId="4" type="noConversion"/>
  <pageMargins left="0.7" right="0.7" top="0.75" bottom="0.75" header="0.3" footer="0.3"/>
  <pageSetup paperSize="9" orientation="portrait" r:id="rId1"/>
  <ignoredErrors>
    <ignoredError sqref="E5 E1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PRIA hankeplaan 2026</dc:title>
  <dc:creator/>
  <cp:lastModifiedBy/>
  <dcterms:created xsi:type="dcterms:W3CDTF">2006-09-16T00:00:00Z</dcterms:created>
  <dcterms:modified xsi:type="dcterms:W3CDTF">2026-02-26T07:06:07Z</dcterms:modified>
</cp:coreProperties>
</file>