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arib\pria\EelarveJaAnalüüsiosakond\Eelarve ja kuluarvestus\eelarve\Määramiste eelarved ja käskkirjad\"/>
    </mc:Choice>
  </mc:AlternateContent>
  <xr:revisionPtr revIDLastSave="0" documentId="13_ncr:1_{416F2C06-31B0-46C4-9802-D2DD8B393766}" xr6:coauthVersionLast="47" xr6:coauthVersionMax="47" xr10:uidLastSave="{00000000-0000-0000-0000-000000000000}"/>
  <bookViews>
    <workbookView xWindow="30612" yWindow="180" windowWidth="30936" windowHeight="16776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40" i="1" l="1"/>
  <c r="B252" i="1"/>
  <c r="B248" i="1"/>
  <c r="B229" i="1"/>
  <c r="B297" i="1" l="1"/>
  <c r="B326" i="1"/>
  <c r="B293" i="1" l="1"/>
  <c r="B120" i="1" l="1"/>
  <c r="B104" i="1" l="1"/>
  <c r="B312" i="1" l="1"/>
  <c r="B316" i="1" l="1"/>
  <c r="B276" i="1" l="1"/>
  <c r="B272" i="1" s="1"/>
  <c r="B281" i="1" l="1"/>
  <c r="B17" i="1" l="1"/>
  <c r="B11" i="1" l="1"/>
  <c r="B10" i="1" l="1"/>
</calcChain>
</file>

<file path=xl/sharedStrings.xml><?xml version="1.0" encoding="utf-8"?>
<sst xmlns="http://schemas.openxmlformats.org/spreadsheetml/2006/main" count="300" uniqueCount="287">
  <si>
    <t>Turukorraldustoetused</t>
  </si>
  <si>
    <r>
      <t>EMKF 2014-2020 meetmed</t>
    </r>
    <r>
      <rPr>
        <b/>
        <sz val="12"/>
        <rFont val="Calibri"/>
        <family val="2"/>
        <charset val="186"/>
        <scheme val="minor"/>
      </rPr>
      <t xml:space="preserve"> </t>
    </r>
  </si>
  <si>
    <t>Põllumajandusloomade aretustoetus</t>
  </si>
  <si>
    <t>Põllumajandustootja asendamise toetus</t>
  </si>
  <si>
    <t>Turuarendustoetus</t>
  </si>
  <si>
    <t>Eraladustamine</t>
  </si>
  <si>
    <t xml:space="preserve">Reserv </t>
  </si>
  <si>
    <t>Põllumajandus-, maamajandus- ja veterinaarvaldkonna praktikatoetus</t>
  </si>
  <si>
    <t>Ammlehma kasvatamise üleminekutoetus</t>
  </si>
  <si>
    <t>Ute kasvatamise üleminekutoetus</t>
  </si>
  <si>
    <t>Põllumajanduskultuuri üleminekutoetus</t>
  </si>
  <si>
    <t>Heinaseemne üleminekutoetus</t>
  </si>
  <si>
    <t>Piima üleminekutoetus</t>
  </si>
  <si>
    <t>Veise üleminekutoetus</t>
  </si>
  <si>
    <t>Ute üleminekutoetus</t>
  </si>
  <si>
    <t>MAK 2014-2020 meetmed</t>
  </si>
  <si>
    <t>1 Teadmussiire ja teavitus</t>
  </si>
  <si>
    <t>Koolitustegevuse korraldamine, esitlus- ja teavitustegevuse korraldamine, ettevõtete külastuste ja õpiringide korraldamine</t>
  </si>
  <si>
    <t>- üleriigilised tegevused:</t>
  </si>
  <si>
    <t>ettevõtete majandamine</t>
  </si>
  <si>
    <t>loomakasvatus</t>
  </si>
  <si>
    <t>metsandus</t>
  </si>
  <si>
    <t>taimekasvatus</t>
  </si>
  <si>
    <t>toiduainetetööstus</t>
  </si>
  <si>
    <t>- maakondlikud</t>
  </si>
  <si>
    <t>Harju maakond</t>
  </si>
  <si>
    <t>Hiiu maakond</t>
  </si>
  <si>
    <t>Ida-Viru maakond</t>
  </si>
  <si>
    <t>Jõgeva maakond</t>
  </si>
  <si>
    <t>Järva maakond</t>
  </si>
  <si>
    <t>Lääne maakond</t>
  </si>
  <si>
    <t>Lääne-Viru maakond</t>
  </si>
  <si>
    <t>Põlva maakond</t>
  </si>
  <si>
    <t>Pärnu maakond</t>
  </si>
  <si>
    <t>Rapla maakond</t>
  </si>
  <si>
    <t>Saare maakond</t>
  </si>
  <si>
    <t>Tartu maakond</t>
  </si>
  <si>
    <t>Valga maakond</t>
  </si>
  <si>
    <t>Viljandi maakond</t>
  </si>
  <si>
    <t>Võru maakond</t>
  </si>
  <si>
    <t>Pikaajalised programmid</t>
  </si>
  <si>
    <t>2. Nõustamisteenused, põllumajandusettevõtte juhtimis- ja asendusteenused</t>
  </si>
  <si>
    <t>3. Põllumajandustoodete ja toiduainete kvaliteedikavad</t>
  </si>
  <si>
    <t>- Liidu kvaliteedikavades ja siseriiklikult tunnustatud kvaliteedikavades osalemine</t>
  </si>
  <si>
    <t>4. Investeeringud materiaalsesse varasse</t>
  </si>
  <si>
    <t>- teravilja, õliseemnete ja valgurikaste taimede kasvatamine</t>
  </si>
  <si>
    <t>- piimatootmine</t>
  </si>
  <si>
    <t xml:space="preserve">- loomakasvatus (v.a piimatootmine ja mesindus) </t>
  </si>
  <si>
    <t xml:space="preserve">- muu põllumajandustootmine </t>
  </si>
  <si>
    <t>4.2 Investeeringud põllumajandustoodete töötlemiseks ja turustamiseks</t>
  </si>
  <si>
    <t>- mikro- ja väikeettevõtjad</t>
  </si>
  <si>
    <t>- keskmised ja suurettevõtjad</t>
  </si>
  <si>
    <t>4.3 Põllu- ja metsamajanduse taristu arendamise ja hoid</t>
  </si>
  <si>
    <t>- ettevõtjad</t>
  </si>
  <si>
    <t>- mittetulundusühingud</t>
  </si>
  <si>
    <t>6. Põllumajandusettevõtete ja ettevõtluse areng</t>
  </si>
  <si>
    <t>6.3 Väikeste põllumajandusettevõtete arendamine</t>
  </si>
  <si>
    <t>- põllumajandusettevõtjad</t>
  </si>
  <si>
    <t>- mittepõllumajanduslikud ettevõtjad</t>
  </si>
  <si>
    <t>8. Investeeringud metsaala arengusse ja metsade elujõulisuse parandamisse</t>
  </si>
  <si>
    <t>9. Tootjarühmade ja -organisatsioonide loomine</t>
  </si>
  <si>
    <t xml:space="preserve">- teravilja, õliseemnete ja valgurikaste taimede turustamine </t>
  </si>
  <si>
    <t>- loomakasvatustoodete (v.a lehmapiim ja -piimatooted) turustamine</t>
  </si>
  <si>
    <t>- lehmapiima ja -piimatoodete turustamine</t>
  </si>
  <si>
    <t>10. Põllumajanduse keskkonna- ja kliimameede</t>
  </si>
  <si>
    <t>10.1.1 Keskkonnasõbraliku majandamise toetus</t>
  </si>
  <si>
    <t>10.1.3 Piirkondlik mullakaitse toetus</t>
  </si>
  <si>
    <t>10.1.4 Keskkonnasõbraliku aianduse toetus</t>
  </si>
  <si>
    <t>10.1.5 Kohalikku sorti taimede kasvatamise toetus</t>
  </si>
  <si>
    <t>10.1.6 Ohustatud tõugu looma pidamise toetus</t>
  </si>
  <si>
    <t xml:space="preserve">10.1.7 Poolloodusliku koosluse hooldamise toetus </t>
  </si>
  <si>
    <t>11. Mahepõllumajandus</t>
  </si>
  <si>
    <t>Mahepõllumajandusele üleminek</t>
  </si>
  <si>
    <t>Mahepõllumajandusega jätkamine</t>
  </si>
  <si>
    <t>12. Natura 2000 ja veepoliitika raamdirektiivi kohased toetused</t>
  </si>
  <si>
    <t>12.1 Natura 2000 toetus põllumajandusmaale</t>
  </si>
  <si>
    <t>12.2 Natura 2000 toetus erametsamaale</t>
  </si>
  <si>
    <t>14. Loomade heaolu</t>
  </si>
  <si>
    <t>16. Koostöö</t>
  </si>
  <si>
    <t>16.4 Lühikesed tarneahelad ja kohalike turgude arendamine</t>
  </si>
  <si>
    <t>20. Tehniline abi</t>
  </si>
  <si>
    <t>- Liidu ning siseriiklikult tunnustatud kvaliteedikavade raames toodetud toodete teavitamis- ja müügiedendustegevused</t>
  </si>
  <si>
    <t>- riigi poolt korrashoitavate ühiseesvoolude uuendamine</t>
  </si>
  <si>
    <t>- Maaeluministeeriumi valitsusasutused ja tema hallatavad riigiasutused</t>
  </si>
  <si>
    <t>10.1.2 Piirkondlik veekaitse toetus</t>
  </si>
  <si>
    <t xml:space="preserve">4.1 Investeeringud põllumajandusettevõttetulemuslikkuse parandamiseks </t>
  </si>
  <si>
    <t>Otsetoetused</t>
  </si>
  <si>
    <t>EMKF 8.1 Integreeritud mereseire arendamise toetus</t>
  </si>
  <si>
    <t>EMKF 7.1 Tehnilise abi toetus</t>
  </si>
  <si>
    <t>EMKF 4.1 Tootmis-ja turustamiskavade toetus</t>
  </si>
  <si>
    <t>EMKF 1.20 Kalalaeva energiatõhususe parendamise ja kliimamuutuste leevendamise toetus</t>
  </si>
  <si>
    <t>EMKF 6.1 Kalanduse kontrolli ja järelevalve toetus</t>
  </si>
  <si>
    <t>EMKF 4.4.4 Kalapüügi- ja vesiviljelustoodete töötlemise energia- ja ressurssisäästlikumaks muutmise toetus</t>
  </si>
  <si>
    <t>EMKF 1.23 Kalasadamate investeeringutoetus</t>
  </si>
  <si>
    <t>EMKF 2.3 Vesiviljelusettevõtte negatiivse keskkonnamõju vähendamise toetus</t>
  </si>
  <si>
    <t>Üleminekutoetused:</t>
  </si>
  <si>
    <t>EMKF 4.3.1 Kalapüügi- ja vesiviljelustoodetele uute turgude leidmise ning kalapüügi- ja vesiviljelustoodete teavitus- ja tutvustuskampaaniate toetus</t>
  </si>
  <si>
    <t xml:space="preserve">EMKF 1.15 Püügivahendi parendamise toetus </t>
  </si>
  <si>
    <t>EMKF 4.3.2 Kalapüügi- ja vesiviljelustoodete sertifitseerimise ning turu-uuringute tegemise toetus</t>
  </si>
  <si>
    <t>EMKF 4.4.1 Kalapüügi- ja vesiviljelustoodete  töötlemise ühisinvesteeringute toetus</t>
  </si>
  <si>
    <t>EMKF 1.18 Merekeskkonna bioloogilise mitmekesisuse ja ökosüsteemide kaitse ning taastamise toetus</t>
  </si>
  <si>
    <t>EMKF 2.1 Vesiviljeluse innovatsioonitoetus</t>
  </si>
  <si>
    <t>EMKF 1.1 Kalapüügi innovatsioonitoetus</t>
  </si>
  <si>
    <t>EMKF 6.2 Kalandusandmete kogumine</t>
  </si>
  <si>
    <t>EMKF 4.4.3 - Kalapüügi- ja vesiviljelustoodete käitlemisettevõtete energia- ja ressursiauditi tegemise toetus</t>
  </si>
  <si>
    <t>6.1 Noorte põllumajandustootjate tegevuse alustamine</t>
  </si>
  <si>
    <t>6.4 Investeeringud majandustegevuse mitmekesistamiseks maapiirkonnas mittepõllumajandusliku tegevuse suunas</t>
  </si>
  <si>
    <t>- metsakahjustuste ennetamine, kõrvaldamine ja kahjustatud metsa taastamine</t>
  </si>
  <si>
    <t>- metsa elujõulisuse ja majandusliku väärtuse parandamine</t>
  </si>
  <si>
    <t>16. 2 Uute toodete, tavade, protsesside ja tehnoloogiate arendamine</t>
  </si>
  <si>
    <t>17. Riskijuhtimine</t>
  </si>
  <si>
    <t>Mesilasperede toetus</t>
  </si>
  <si>
    <t>Ühtne pindalatoetus</t>
  </si>
  <si>
    <t>Kliimat ja keskkonda säästvate põllumajandustavade toetus</t>
  </si>
  <si>
    <t>Noorte põllumajandustootjate toetus</t>
  </si>
  <si>
    <t>Piimalehma kasvatamise otsetoetus</t>
  </si>
  <si>
    <t>Puu-ja köögivilja kasvatamise otsetoetus</t>
  </si>
  <si>
    <t>Vabatahtlik tootmiskohustusega seotud toetus</t>
  </si>
  <si>
    <t>EMKF 1.1.1 Kalapüügi innovatsiooniosaku toetus</t>
  </si>
  <si>
    <t>EMKF 2.1.1 Vesiviljeluse innovatsiooniosaku toetus</t>
  </si>
  <si>
    <t>Koolikavad sh. kaasnevad haridusmeetmed</t>
  </si>
  <si>
    <t>Maaelu ja põllumajanduse arendamise riiklikud toetused:</t>
  </si>
  <si>
    <t>Teavitus- ja müügiedendustoetus</t>
  </si>
  <si>
    <t>EMKF 2.6 Teadlaste ja vesiviljelusettevõtjate koostöötoetus</t>
  </si>
  <si>
    <t>EMKF 8.3 Merekeskkonna alaste teadmiste parendamise toetu</t>
  </si>
  <si>
    <t>EMKF 2.12 Vesiviljelusloomade tauditõrjeprogrammi rakendamise toetus</t>
  </si>
  <si>
    <t xml:space="preserve">5. Loodusõnnestustes ja katastroofides kahjustunud põllumajandusliku tootmise potentsiaali taastamine ning asjakohaste ennetusmeetmete kasutuselevõtmine </t>
  </si>
  <si>
    <t>EMKF 4.4.5 Kalapüügi- ja vesiviljelustoodete töötlemisega tegeleva ettevõtja müügikäibe vähenemise osalise hüvitamise toetus</t>
  </si>
  <si>
    <t>EMKF 2.11  Vesiviljelusettevõtja müügikäibe vähenemise osalise hüvitamise toetus</t>
  </si>
  <si>
    <t xml:space="preserve"> Piimalehma kasvatamise otsetoetus Saaremaal, Hiiumaal, Muhumaal, Kihnus ja Ruhnus</t>
  </si>
  <si>
    <t>EMKF 4.2 Kalapüügitoodete ladustamisabi</t>
  </si>
  <si>
    <t>-põllumajandustoote ja sellest töödeldud toote teavituskampaania korraldamine</t>
  </si>
  <si>
    <t>-välisturgu käsitleva turu-uuringu tegemine, Eestis toimuval messil osalemise korraldamine
või Eestis kohapeal või virtuaalselt toimuva messi korraldamine</t>
  </si>
  <si>
    <t>Toetus nõustajate järelkasvu arendamiseks</t>
  </si>
  <si>
    <t>- rahastamisvahend</t>
  </si>
  <si>
    <t>- tunnustatud tootjarühmad ja tunnustatud tootjaorganisatsioonid või nende valitseva mõju all olevad ettevõtjad</t>
  </si>
  <si>
    <t>EMKF 2.2.1 Tootmisega seotud investeeringud vesiviljelusse</t>
  </si>
  <si>
    <t>Ute ja kitse kasvatamise otsetoetus</t>
  </si>
  <si>
    <t>- põllumajanduslikku müügitulu omavad Maaeluministeeriumi valitsemisala asutused</t>
  </si>
  <si>
    <t>Põllumajandussektori erakorraline kohandamistoetus</t>
  </si>
  <si>
    <t>Erakorralised toetused</t>
  </si>
  <si>
    <t>Põllumajandussektori erakorraline riigiabi</t>
  </si>
  <si>
    <t>- veiseliha tootmine</t>
  </si>
  <si>
    <t>-  broilerikasvatus, munakanakasvatus, vutikasvatus</t>
  </si>
  <si>
    <t>- avamaaköögivilja, maasika- ja kartulikasvatus ning köetavas kasvuhoones köögivilja-, köögivilja- ja maitsetaime, maasika- ja lillekasvatus</t>
  </si>
  <si>
    <t>- sealihatootmine</t>
  </si>
  <si>
    <t>- lamba- ja kitsekasvatus</t>
  </si>
  <si>
    <t>Haridusasutuses mahepõllumajandusliku toidu ja mahepõllumajanduslikke koostisosi sisaldava toidu pakkumise toetus</t>
  </si>
  <si>
    <t>19. Toetus LEADERi kohalikule arengule (CLLD – kogukonna juhitud kohalik areng)</t>
  </si>
  <si>
    <t xml:space="preserve"> - energia varustuskindluse tagamiseks tehtavad investeeringud</t>
  </si>
  <si>
    <t>EMKF 4.3.3.1 Erakorraline toetus kalapüügiga, vesiviljelusega või kalapüügi- ja vesiviljelustoodete töötlemisega tegelevale ettevõtjale diislikütuse hinnavahe hüvitamiseks</t>
  </si>
  <si>
    <t>Mesindussektori sekkumine</t>
  </si>
  <si>
    <t>Eesti taaste- ja vastupidavuskava</t>
  </si>
  <si>
    <t>Maaelu ja põllumajanduse arendamise riiklikud toetused</t>
  </si>
  <si>
    <t>- avalik-õiguslikud juriidilised isikud, kes edendavad väärtusahela põhist biomajandust ning
teadus- ja arendustegevust loodusressursside kestliku kasutamise ning maaelu ja maamajanduse
arendamisega seotud valdkondades</t>
  </si>
  <si>
    <t>- mikro- ja väikeettevõtjad II voor</t>
  </si>
  <si>
    <t>- keskmised ja suurettevõtjad II voor</t>
  </si>
  <si>
    <t>ÜPP strateegiakava 2023-2027</t>
  </si>
  <si>
    <t>1.1 Põhiline sissetulekutoetus jätkusuutlikkuseks</t>
  </si>
  <si>
    <t>1.2 Täiendav ümberjaotav sissetulekutoetus jätkusuutlikkuseks</t>
  </si>
  <si>
    <t>1.3 Põllumajandustootmisega seotud toetus piimalehma kasvatamiseks</t>
  </si>
  <si>
    <t>1.4 Põllumajandustootmisega seotud toetus ammlehma kasvatamiseks</t>
  </si>
  <si>
    <t>1.5 Põllumajandustootmisega seotud toetus ute ja kitse kasvatamiseks</t>
  </si>
  <si>
    <t>1.6 Põllumajandustootmisega seotud toetus tera- ja kaunviljakultuuride kasvatamiseks</t>
  </si>
  <si>
    <t>1.7 Põllumajandustootmisega seotud toetus puu- ja köögivilja ning marjakultuuride kasvatamiseks</t>
  </si>
  <si>
    <t>1.8 Põllumajandustootmisega seotud toetus seemnekartuli kasvatamiseks</t>
  </si>
  <si>
    <t>7.1 Täiendav sissetulekutoetus noortele põllumajandustootjatele</t>
  </si>
  <si>
    <t>ÖK1 Kliima- ja keskkonnakava: keskkonnasõbralik majandamine</t>
  </si>
  <si>
    <t>ÖK2 Kliima- ja keskkonnakava: mahepõllumajanduse ökokava</t>
  </si>
  <si>
    <t>ÖK3 Kliima- ja keskkonnakava: ökoalad</t>
  </si>
  <si>
    <t>ÖK4 Kliima- ja keskkonnakava: ökosüsteemiteenuste säilitamine põllumaal</t>
  </si>
  <si>
    <t>ÖK5 Kliima- ja keskkonnakava: mesilaste korjeala toetus</t>
  </si>
  <si>
    <t>2.3 Toidutööstuste materiaalsed ja immateriaalsed tootlikud investeeringud (finantsinstrument)</t>
  </si>
  <si>
    <t>2.6 Põllumajandustootjate tootlikud materiaalsed ja immateriaalsed investeeringud (finantsinstrument)</t>
  </si>
  <si>
    <t>3.1.2 Ühistulised investeeringud materiaalsesse ja immateriaalsesse põhivarasse (finantsinstrument)</t>
  </si>
  <si>
    <t>3.2 Liidu ja riiklike kvaliteedikavade rakendamise toetamine</t>
  </si>
  <si>
    <t>3.3 Tunnustatud tootjaorganisatsioonide arendamise toetamine</t>
  </si>
  <si>
    <t>8.1 Investeeringud ettevõtete konkurentsivõime tõstmiseks</t>
  </si>
  <si>
    <t>9.1 Loomade heaolu toetus</t>
  </si>
  <si>
    <t>9.2 Mahepõllumajandusliku loomakasvatuse toetus</t>
  </si>
  <si>
    <t>9.3 Loomade tervist edendavate kõrgemate majandamisnõuete toetus</t>
  </si>
  <si>
    <t>9.4 Loomataudide kontrolliprogrammide alase koostöö toetus</t>
  </si>
  <si>
    <t>KK2.1 Investeeringud metsa kliimamuutustega kohanemiseks (tootlikud investeeringud)</t>
  </si>
  <si>
    <t>KK2.2 Investeeringud metsa kliimamuutustega kohanemiseks (mittetootlikud investeeringud)</t>
  </si>
  <si>
    <t>KK6 Pärandniidu hooldamise toetus</t>
  </si>
  <si>
    <t>KK8 Ohustatud tõugu looma pidamise toetus</t>
  </si>
  <si>
    <t>KK9 Elurikkuse soodustamine Natura 2000 erametsades</t>
  </si>
  <si>
    <t xml:space="preserve"> - kahjustatud metsa taastamine</t>
  </si>
  <si>
    <t xml:space="preserve"> - metsakahjurite, patogeenide ning ulukite kahjustuse ennetamine</t>
  </si>
  <si>
    <t>Otsetoetuste vormis sekkumised:</t>
  </si>
  <si>
    <t xml:space="preserve"> - kuni 30-aastases puistus hooldusraide tegemine</t>
  </si>
  <si>
    <t>Maaelu arengu edendamise sekkumised:</t>
  </si>
  <si>
    <t>KK4 Mulla- ja veekaitsetoetus</t>
  </si>
  <si>
    <t>EMKF 4.3.3.2 Erakorraline toetus kalapüügiga, vesiviljelusega või kalapüügi- ja vesiviljelustoodete
töötlemisega tegelevale ettevõtjale elektri hinnavahe hüvitamiseks</t>
  </si>
  <si>
    <t>- välisriigis või rahvusvahelisel virtuaalselt toimuval messil osalemise korraldamine</t>
  </si>
  <si>
    <t>- välisriigis või rahvusvahelise virtuaalselt toimuva turundusürituse korraldamine</t>
  </si>
  <si>
    <t>- välisriigis või rahvusvahelise virtuaalselt toimuva messi külastamine</t>
  </si>
  <si>
    <t>Kalapüügi teadmussiirdetoetus</t>
  </si>
  <si>
    <t>Vesiviljeluse teadmussiirdetoetus</t>
  </si>
  <si>
    <t>Vee-elusressursside väärindamise teadmussiirdetoetus</t>
  </si>
  <si>
    <t>EMKVF 2021-2027 meetmed</t>
  </si>
  <si>
    <t>Tootmis- ja turustamiskavade toetus</t>
  </si>
  <si>
    <t>6.1.2 Kalapüügi andmete elektrooniliseks esitamiseks seadme soetamise toetus</t>
  </si>
  <si>
    <t>Erakorraline toetus põllumajandustootjate elujõulisust ohustava majandusliku kahju hüvitamiseks</t>
  </si>
  <si>
    <t>Perioodi 2021-2027 kalandusandmete kogumise toetus</t>
  </si>
  <si>
    <t>Euroopa Merendus-, Kalandus- ja Vesiviljelusfondi kohaliku arengu strateegia koostamise toetus</t>
  </si>
  <si>
    <t>0.2 Nõuandetoetus</t>
  </si>
  <si>
    <t>0.3 Innovatsioonikoostöö projektid – Euroopa innovatsioonipartnerluse tegevusrühma projektid</t>
  </si>
  <si>
    <t xml:space="preserve"> - arendusosaku tegevused</t>
  </si>
  <si>
    <t>1.9.1 Investeeringud põllumajandusega seotud taristu (kuivendus- ja veerežiimi kahepoolsed reguleerimissüsteemid) kaasajastamisse erasektori poolt</t>
  </si>
  <si>
    <t xml:space="preserve"> - eesvoolude uuendamine</t>
  </si>
  <si>
    <t xml:space="preserve"> - muud maaparandussüsteemil tehtavad tegevused</t>
  </si>
  <si>
    <t>1.9.2 Investeeringud põllumajandusega seotud taristu (kuivendussüsteemid) kaasajastamisse – avaliku sektori investeeringud</t>
  </si>
  <si>
    <t xml:space="preserve"> - kohaliku omavalitsuse üksuse valduses olevate eesvoolude uuendamise tegevused</t>
  </si>
  <si>
    <t>1.9.3 Investeeringud põllumajandusega seotud taristu (erateed) kaasajastamisse</t>
  </si>
  <si>
    <t>2.2 Toidutööstuste materiaalsed ja immateriaalsed investeeringud</t>
  </si>
  <si>
    <t>2.5 Väikeste põllumajandusettevõtete arendamine</t>
  </si>
  <si>
    <t>3.1.1 Ühistulised investeeringud materiaalsesse ja immateriaalsesse põhivarasse</t>
  </si>
  <si>
    <t xml:space="preserve"> - kvaliteedikavade arendamine</t>
  </si>
  <si>
    <t xml:space="preserve"> - kvaliteedikavade raames toodetud toodete teavitus- ja müügiedendustegevused</t>
  </si>
  <si>
    <t>3.4 Lühikeste tarneahelate ja kohaliku turu arendamine</t>
  </si>
  <si>
    <t>7.2 Põllumajandusliku tegevusega alustava noore ettevõtja soodustamine</t>
  </si>
  <si>
    <t>8.3 Investeeringud bioressursside väärindamisse</t>
  </si>
  <si>
    <t>KK1 Põllumajandustootjate materiaalsed ja immateriaalsed investeeringud</t>
  </si>
  <si>
    <t xml:space="preserve"> - taimlamajanduse arendamine</t>
  </si>
  <si>
    <t>KK3 Maaparanduslikud keskkonnakaitserajatised</t>
  </si>
  <si>
    <t>KK5 Väärtusliku püsirohumaa säilitamise toetus</t>
  </si>
  <si>
    <t>KK7 Kohalikku sorti taimede kasvatamise toetus</t>
  </si>
  <si>
    <t>Natura 2000</t>
  </si>
  <si>
    <t>- turu-uuringu korraldamine</t>
  </si>
  <si>
    <t>- . kalapüügi- ja vesiviljelustoodete tarneahelas konkurentsivõimet suurendava kestlikkust või
kvaliteeti tõendava sertifikaadi või märgise taotlemine</t>
  </si>
  <si>
    <t>- messil eksponendina osalemine, messi külastamine ekspositsioonita</t>
  </si>
  <si>
    <t>Perioodi 2021-2027 kalapüügi- ja vesiviljelustoodete turuarendustoetus, toetatavad tegevused:</t>
  </si>
  <si>
    <t>Perioodi 2021–2027 püügivahendi parendamise toetus</t>
  </si>
  <si>
    <t>Perioodi 2021–2027 kalade kudemistingimuste parendamise toetus</t>
  </si>
  <si>
    <t>Määramiste eelarve 2025
 (eur)</t>
  </si>
  <si>
    <t>23. Erakorraline ajutine toetus loodusõnnetustest eriti mõjutatud
põllumajandustootjatele</t>
  </si>
  <si>
    <t>- suurprojektid</t>
  </si>
  <si>
    <t>- väikeprojektid</t>
  </si>
  <si>
    <t>- avaliku sektori eesvoolude uuendamise tegevusele</t>
  </si>
  <si>
    <t>1.10 Põllumajanduskindlustustoetus</t>
  </si>
  <si>
    <t>1.11 Loodusõnnetuste, ebasoodsate ilmastikutingimuste või katastroofide tagajärjel kaotatud põllumajandusliku potentsiaali taastamise ja ennetustegevuste toetus</t>
  </si>
  <si>
    <t>- keskmise suurusega ettevõtjate ja suurettevõtjate investeeringud</t>
  </si>
  <si>
    <t>- mikro- ja väikeettevõtjate investeeringud</t>
  </si>
  <si>
    <r>
      <t xml:space="preserve">1.11 Loodusõnnetuste, ebasoodsate ilmastikutingimuste või katastroofide tagajärjel kaotatud põllumajandusliku potentsiaali taastamise ja ennetustegevuste toetus </t>
    </r>
    <r>
      <rPr>
        <sz val="11"/>
        <color theme="1"/>
        <rFont val="Calibri"/>
        <family val="2"/>
        <scheme val="minor"/>
      </rPr>
      <t>- sigade Aafrika katku ennetamiseks tehtavate investeeringute toetamine</t>
    </r>
  </si>
  <si>
    <t>- väikeste põllumajandusettevõtjate arendamine</t>
  </si>
  <si>
    <t>- kvaliteedikavade raames toodetud toodete teavitus- ja müügiedendustegevused</t>
  </si>
  <si>
    <t>- ettevõtlushuubide toetamine</t>
  </si>
  <si>
    <t>* valitsusasutuse hallatavad riigiasutused</t>
  </si>
  <si>
    <t>* äriühingud, sihtasutused ja mittetulundusühingud</t>
  </si>
  <si>
    <t>- kohaliku ettevõtlustaristu arendamine</t>
  </si>
  <si>
    <t>8.2 Investeeringud ettevõtluskeskkonna arendamiseks maapiirkonnas</t>
  </si>
  <si>
    <t>- piimatootmise investeeringud</t>
  </si>
  <si>
    <t>- teravilja, õliseemnete või valgurikaste taimede kasvatamise investeeringud</t>
  </si>
  <si>
    <t>- sea- ja kodulinnukasvatuse investeeringud</t>
  </si>
  <si>
    <t>- muu loomakasvatuse investeeringud</t>
  </si>
  <si>
    <t>- muude põllumajanduslike toodete tootmise, sealhulgas mesinduse investeeringud</t>
  </si>
  <si>
    <t>Perioodi 2021–2027 kalanduse kontrolli ja järelevalve toetus</t>
  </si>
  <si>
    <t>Perioodi 2021–2027 kalapüügi- ja vesiviljelustoodete töötlemisinvesteeringute toetus, toetatavad tegevused</t>
  </si>
  <si>
    <t>- investeeringud kalapüügi- ja vesiviljelustoodete töötlemise ressursitõhususe suurendamiseks</t>
  </si>
  <si>
    <t>'- investeeringud uute kalapüügi- ja vesiviljelustoodete töötlemiseks</t>
  </si>
  <si>
    <t>'- investeeringud taastuva energiaallika kasutuselevõtmiseks</t>
  </si>
  <si>
    <t>Perioodi 2021–2027 kalapüügi- ja vesiviljelustoodete välisturgude avamise toetus</t>
  </si>
  <si>
    <t>Perioodi 2021–2027 kalapüügi investeeringutoetus</t>
  </si>
  <si>
    <t>'- investeeringud jääaluse kalapüügi arendamiseks ning tööohutuse ja -tingimuste parendamiseks jääalusel kalapüügil</t>
  </si>
  <si>
    <t>'- investeeringud kalalaeva pardal, mis vähendavad kutselise kalapüügi ökoloogilist jalajälge, suurendavad energia tõhusamat kasutamist ning parandavad tööohutust ja -tingimusi kalalaeva pardal</t>
  </si>
  <si>
    <t>'- investeeringud seadmesse, mis on vajalik kaluri kalapüügiloa alusel merel toimuva kalapüügi andmete elektrooniliseks esitamiseks</t>
  </si>
  <si>
    <t>Perioodi 2021–2027 vesiviljeluse investeeringutoetus</t>
  </si>
  <si>
    <t>'- investeeringud taastuva energiaallika kasutuselevõtuks</t>
  </si>
  <si>
    <t>'- investeeringud sellise mere-vesiviljeluskasvanduse rajamiseks või laiendamiseks, mille põhitegevusala on kalakasvatus</t>
  </si>
  <si>
    <t>'- investeeringud magevee vesiviljeluskasvanduse ajakohastamiseks</t>
  </si>
  <si>
    <t>'- investeeringud logistika- ja tarneahela parendamiseks</t>
  </si>
  <si>
    <t>Perioodi 2021–2027 riikliku uuringute programmi rakendamise toetus</t>
  </si>
  <si>
    <t>'- kalapüügi uuringu toetus</t>
  </si>
  <si>
    <t>'- vesiviljeluse uuringu toetus</t>
  </si>
  <si>
    <t>'- vee-elusressursside väärindamise uuringu toetus</t>
  </si>
  <si>
    <t>'- keskkonnaalase uuringu toetus</t>
  </si>
  <si>
    <t>Perioodi 2021–2027 ranna- ja sisevete kalalaeva energiatõhususe parendamise toetus</t>
  </si>
  <si>
    <t>Investeeringutoetus suu- ja sõrataudi bioohutuse nõuete täitmiseks</t>
  </si>
  <si>
    <t>Määramiste eelarve 2026
 (eur)</t>
  </si>
  <si>
    <t>2026. aastal avanevate toetusmeetmete määramiste eelarved</t>
  </si>
  <si>
    <t>Perioodi 2021–2027 kalapüügi- ja vesiviljelusettevõtte ning kalapüügi- ja vesiviljelustoodete töötlemisettevõtte innovatsioonitoetus, toetatavad tegevused</t>
  </si>
  <si>
    <t xml:space="preserve"> - kalapüügiettevõtte innovatsioonitoetus</t>
  </si>
  <si>
    <t xml:space="preserve"> - vesiviljelusettevõtte innovatsioonitoetus</t>
  </si>
  <si>
    <t xml:space="preserve"> - kalapüügi- ja vesiviljelustoodete töötlemisettevõtte innovatsioonitoetus</t>
  </si>
  <si>
    <r>
      <t xml:space="preserve">Perioodi 2021–2027 kalasadamate investeeringutoetus </t>
    </r>
    <r>
      <rPr>
        <i/>
        <sz val="11"/>
        <color theme="1"/>
        <rFont val="Calibri"/>
        <family val="2"/>
        <scheme val="minor"/>
      </rPr>
      <t>(toetatavad tegevused investeeringud
kalasadamate taristu arendamisse ja seadmete uuendamisse ning investeeringud taristusse, mis
parandavad ligipääsu kalasadamatele veeteedelt)</t>
    </r>
  </si>
  <si>
    <t>Andmed koondas: PRIA finantsplaneerimise ja personaliosakond, 04.02.2026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</si>
</sst>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u/>
      <sz val="16"/>
      <color theme="1"/>
      <name val="Calibri"/>
      <family val="2"/>
      <scheme val="minor"/>
    </font>
    <font>
      <b/>
      <sz val="14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i/>
      <sz val="1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10"/>
      <color theme="1"/>
      <name val="Calibri"/>
      <family val="2"/>
      <scheme val="minor"/>
    </font>
    <font>
      <sz val="8"/>
      <color theme="1"/>
      <name val="Calibri"/>
      <family val="2"/>
      <charset val="186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charset val="186"/>
      <scheme val="minor"/>
    </font>
    <font>
      <b/>
      <i/>
      <sz val="9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/>
    <xf numFmtId="3" fontId="0" fillId="0" borderId="1" xfId="0" applyNumberFormat="1" applyFont="1" applyFill="1" applyBorder="1"/>
    <xf numFmtId="3" fontId="7" fillId="0" borderId="1" xfId="0" applyNumberFormat="1" applyFont="1" applyFill="1" applyBorder="1"/>
    <xf numFmtId="0" fontId="8" fillId="0" borderId="0" xfId="0" applyFont="1" applyFill="1" applyBorder="1" applyAlignment="1">
      <alignment horizontal="right" wrapText="1"/>
    </xf>
    <xf numFmtId="0" fontId="0" fillId="0" borderId="0" xfId="0" applyFill="1"/>
    <xf numFmtId="0" fontId="5" fillId="0" borderId="1" xfId="0" applyFont="1" applyFill="1" applyBorder="1" applyAlignment="1">
      <alignment wrapText="1"/>
    </xf>
    <xf numFmtId="3" fontId="1" fillId="0" borderId="1" xfId="0" applyNumberFormat="1" applyFont="1" applyFill="1" applyBorder="1"/>
    <xf numFmtId="0" fontId="9" fillId="0" borderId="0" xfId="0" applyFont="1" applyFill="1" applyBorder="1" applyAlignment="1">
      <alignment wrapText="1"/>
    </xf>
    <xf numFmtId="3" fontId="0" fillId="0" borderId="0" xfId="0" applyNumberFormat="1" applyBorder="1"/>
    <xf numFmtId="3" fontId="0" fillId="0" borderId="0" xfId="0" applyNumberFormat="1" applyFont="1" applyFill="1" applyBorder="1"/>
    <xf numFmtId="0" fontId="10" fillId="0" borderId="0" xfId="0" applyFont="1"/>
    <xf numFmtId="3" fontId="2" fillId="0" borderId="0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0" fillId="0" borderId="0" xfId="0" applyNumberFormat="1" applyFill="1"/>
    <xf numFmtId="3" fontId="11" fillId="0" borderId="0" xfId="0" applyNumberFormat="1" applyFont="1" applyFill="1" applyBorder="1"/>
    <xf numFmtId="0" fontId="0" fillId="0" borderId="0" xfId="0" applyBorder="1"/>
    <xf numFmtId="0" fontId="12" fillId="0" borderId="1" xfId="0" applyFont="1" applyFill="1" applyBorder="1" applyAlignment="1">
      <alignment wrapText="1"/>
    </xf>
    <xf numFmtId="4" fontId="7" fillId="0" borderId="0" xfId="0" applyNumberFormat="1" applyFont="1" applyFill="1" applyBorder="1"/>
    <xf numFmtId="4" fontId="0" fillId="0" borderId="0" xfId="0" applyNumberFormat="1" applyBorder="1"/>
    <xf numFmtId="0" fontId="0" fillId="0" borderId="0" xfId="0"/>
    <xf numFmtId="0" fontId="7" fillId="0" borderId="1" xfId="0" applyFont="1" applyBorder="1"/>
    <xf numFmtId="3" fontId="7" fillId="0" borderId="1" xfId="0" applyNumberFormat="1" applyFont="1" applyBorder="1"/>
    <xf numFmtId="0" fontId="13" fillId="0" borderId="1" xfId="0" applyFont="1" applyBorder="1" applyAlignment="1">
      <alignment horizontal="left" wrapText="1"/>
    </xf>
    <xf numFmtId="3" fontId="13" fillId="0" borderId="1" xfId="0" applyNumberFormat="1" applyFont="1" applyBorder="1" applyAlignment="1">
      <alignment vertical="center"/>
    </xf>
    <xf numFmtId="0" fontId="14" fillId="0" borderId="1" xfId="0" quotePrefix="1" applyFont="1" applyBorder="1" applyAlignment="1">
      <alignment horizontal="left"/>
    </xf>
    <xf numFmtId="3" fontId="14" fillId="0" borderId="1" xfId="0" applyNumberFormat="1" applyFont="1" applyBorder="1" applyAlignment="1">
      <alignment vertical="center"/>
    </xf>
    <xf numFmtId="3" fontId="15" fillId="0" borderId="1" xfId="0" applyNumberFormat="1" applyFont="1" applyBorder="1" applyAlignment="1">
      <alignment vertical="center"/>
    </xf>
    <xf numFmtId="3" fontId="15" fillId="0" borderId="1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left"/>
    </xf>
    <xf numFmtId="3" fontId="13" fillId="0" borderId="1" xfId="0" applyNumberFormat="1" applyFont="1" applyFill="1" applyBorder="1"/>
    <xf numFmtId="3" fontId="13" fillId="0" borderId="1" xfId="0" applyNumberFormat="1" applyFont="1" applyFill="1" applyBorder="1" applyAlignment="1">
      <alignment horizontal="right"/>
    </xf>
    <xf numFmtId="3" fontId="15" fillId="0" borderId="1" xfId="0" applyNumberFormat="1" applyFont="1" applyFill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/>
    <xf numFmtId="3" fontId="0" fillId="0" borderId="0" xfId="0" applyNumberFormat="1"/>
    <xf numFmtId="3" fontId="16" fillId="0" borderId="1" xfId="0" applyNumberFormat="1" applyFont="1" applyBorder="1"/>
    <xf numFmtId="0" fontId="15" fillId="0" borderId="1" xfId="0" quotePrefix="1" applyFont="1" applyBorder="1" applyAlignment="1">
      <alignment horizontal="right"/>
    </xf>
    <xf numFmtId="0" fontId="0" fillId="0" borderId="1" xfId="0" quotePrefix="1" applyFont="1" applyFill="1" applyBorder="1" applyAlignment="1">
      <alignment horizontal="right" wrapText="1"/>
    </xf>
    <xf numFmtId="0" fontId="17" fillId="0" borderId="1" xfId="0" applyFont="1" applyFill="1" applyBorder="1" applyAlignment="1">
      <alignment horizontal="left" wrapText="1"/>
    </xf>
    <xf numFmtId="0" fontId="18" fillId="0" borderId="1" xfId="0" quotePrefix="1" applyFont="1" applyFill="1" applyBorder="1" applyAlignment="1">
      <alignment horizontal="right" wrapText="1"/>
    </xf>
    <xf numFmtId="3" fontId="10" fillId="0" borderId="1" xfId="0" applyNumberFormat="1" applyFont="1" applyFill="1" applyBorder="1"/>
    <xf numFmtId="0" fontId="19" fillId="0" borderId="1" xfId="0" applyFont="1" applyFill="1" applyBorder="1" applyAlignment="1">
      <alignment horizontal="left" wrapText="1"/>
    </xf>
    <xf numFmtId="3" fontId="16" fillId="0" borderId="1" xfId="0" applyNumberFormat="1" applyFont="1" applyFill="1" applyBorder="1"/>
    <xf numFmtId="0" fontId="16" fillId="0" borderId="1" xfId="0" applyFont="1" applyFill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Fill="1" applyBorder="1" applyAlignment="1">
      <alignment horizontal="left" vertical="top" wrapText="1"/>
    </xf>
    <xf numFmtId="3" fontId="16" fillId="0" borderId="1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wrapText="1"/>
    </xf>
    <xf numFmtId="0" fontId="15" fillId="0" borderId="1" xfId="0" quotePrefix="1" applyFont="1" applyFill="1" applyBorder="1" applyAlignment="1">
      <alignment horizontal="right"/>
    </xf>
    <xf numFmtId="0" fontId="20" fillId="0" borderId="1" xfId="0" applyFont="1" applyBorder="1" applyAlignment="1">
      <alignment horizontal="left"/>
    </xf>
    <xf numFmtId="3" fontId="20" fillId="0" borderId="1" xfId="0" applyNumberFormat="1" applyFont="1" applyFill="1" applyBorder="1" applyAlignment="1">
      <alignment horizontal="right"/>
    </xf>
    <xf numFmtId="3" fontId="20" fillId="0" borderId="1" xfId="0" applyNumberFormat="1" applyFont="1" applyBorder="1" applyAlignment="1">
      <alignment horizontal="right"/>
    </xf>
    <xf numFmtId="0" fontId="22" fillId="0" borderId="1" xfId="0" quotePrefix="1" applyFont="1" applyBorder="1" applyAlignment="1">
      <alignment horizontal="left"/>
    </xf>
    <xf numFmtId="3" fontId="22" fillId="0" borderId="1" xfId="0" applyNumberFormat="1" applyFont="1" applyBorder="1" applyAlignment="1">
      <alignment vertical="center"/>
    </xf>
    <xf numFmtId="0" fontId="22" fillId="0" borderId="1" xfId="0" quotePrefix="1" applyFont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0" fontId="19" fillId="0" borderId="1" xfId="0" applyFont="1" applyBorder="1" applyAlignment="1">
      <alignment horizontal="left"/>
    </xf>
    <xf numFmtId="3" fontId="19" fillId="0" borderId="1" xfId="0" applyNumberFormat="1" applyFont="1" applyFill="1" applyBorder="1" applyAlignment="1">
      <alignment horizontal="right"/>
    </xf>
    <xf numFmtId="0" fontId="19" fillId="0" borderId="1" xfId="0" applyFont="1" applyFill="1" applyBorder="1" applyAlignment="1">
      <alignment horizontal="left"/>
    </xf>
    <xf numFmtId="0" fontId="16" fillId="0" borderId="1" xfId="0" applyFont="1" applyBorder="1"/>
    <xf numFmtId="0" fontId="23" fillId="0" borderId="1" xfId="0" applyFont="1" applyBorder="1" applyAlignment="1">
      <alignment horizontal="right"/>
    </xf>
    <xf numFmtId="3" fontId="23" fillId="0" borderId="1" xfId="0" applyNumberFormat="1" applyFont="1" applyFill="1" applyBorder="1"/>
    <xf numFmtId="0" fontId="19" fillId="0" borderId="1" xfId="0" applyFont="1" applyFill="1" applyBorder="1" applyAlignment="1">
      <alignment horizontal="right" wrapText="1"/>
    </xf>
    <xf numFmtId="3" fontId="0" fillId="0" borderId="1" xfId="0" applyNumberFormat="1" applyFon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vertical="center"/>
    </xf>
    <xf numFmtId="0" fontId="24" fillId="0" borderId="1" xfId="0" quotePrefix="1" applyFont="1" applyBorder="1" applyAlignment="1">
      <alignment horizontal="right"/>
    </xf>
    <xf numFmtId="3" fontId="24" fillId="0" borderId="1" xfId="0" applyNumberFormat="1" applyFont="1" applyFill="1" applyBorder="1" applyAlignment="1">
      <alignment horizontal="right"/>
    </xf>
    <xf numFmtId="0" fontId="15" fillId="0" borderId="1" xfId="0" quotePrefix="1" applyFont="1" applyBorder="1" applyAlignment="1">
      <alignment horizontal="right" wrapText="1"/>
    </xf>
    <xf numFmtId="0" fontId="21" fillId="0" borderId="1" xfId="0" applyFont="1" applyFill="1" applyBorder="1" applyAlignment="1">
      <alignment horizontal="right" wrapText="1"/>
    </xf>
    <xf numFmtId="3" fontId="21" fillId="0" borderId="1" xfId="0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wrapText="1"/>
    </xf>
    <xf numFmtId="3" fontId="7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3" fontId="7" fillId="2" borderId="1" xfId="0" applyNumberFormat="1" applyFont="1" applyFill="1" applyBorder="1"/>
    <xf numFmtId="0" fontId="16" fillId="0" borderId="0" xfId="0" applyFont="1" applyBorder="1" applyAlignment="1">
      <alignment vertical="center" wrapText="1"/>
    </xf>
    <xf numFmtId="3" fontId="16" fillId="0" borderId="0" xfId="0" applyNumberFormat="1" applyFont="1" applyFill="1" applyBorder="1"/>
    <xf numFmtId="0" fontId="18" fillId="0" borderId="0" xfId="0" quotePrefix="1" applyFont="1" applyFill="1" applyBorder="1" applyAlignment="1">
      <alignment horizontal="right" wrapText="1"/>
    </xf>
    <xf numFmtId="3" fontId="10" fillId="0" borderId="0" xfId="0" applyNumberFormat="1" applyFont="1" applyFill="1" applyBorder="1" applyAlignment="1">
      <alignment vertical="center"/>
    </xf>
    <xf numFmtId="0" fontId="2" fillId="0" borderId="1" xfId="0" quotePrefix="1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3" fontId="21" fillId="0" borderId="1" xfId="0" applyNumberFormat="1" applyFont="1" applyFill="1" applyBorder="1" applyAlignment="1">
      <alignment vertical="center"/>
    </xf>
    <xf numFmtId="0" fontId="25" fillId="0" borderId="1" xfId="0" applyFont="1" applyBorder="1" applyAlignment="1">
      <alignment horizontal="right" vertical="center" wrapText="1"/>
    </xf>
    <xf numFmtId="3" fontId="25" fillId="0" borderId="1" xfId="0" applyNumberFormat="1" applyFont="1" applyFill="1" applyBorder="1"/>
    <xf numFmtId="3" fontId="7" fillId="0" borderId="1" xfId="0" applyNumberFormat="1" applyFont="1" applyFill="1" applyBorder="1" applyAlignment="1">
      <alignment vertical="center"/>
    </xf>
    <xf numFmtId="0" fontId="7" fillId="0" borderId="1" xfId="0" applyFont="1" applyBorder="1" applyAlignment="1">
      <alignment wrapText="1"/>
    </xf>
    <xf numFmtId="0" fontId="7" fillId="0" borderId="1" xfId="0" applyFont="1" applyFill="1" applyBorder="1" applyAlignment="1">
      <alignment wrapText="1"/>
    </xf>
    <xf numFmtId="3" fontId="23" fillId="0" borderId="1" xfId="0" applyNumberFormat="1" applyFont="1" applyFill="1" applyBorder="1" applyAlignment="1">
      <alignment vertical="center"/>
    </xf>
    <xf numFmtId="0" fontId="25" fillId="0" borderId="1" xfId="0" quotePrefix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right" wrapText="1"/>
    </xf>
    <xf numFmtId="3" fontId="21" fillId="0" borderId="1" xfId="0" applyNumberFormat="1" applyFont="1" applyFill="1" applyBorder="1"/>
    <xf numFmtId="0" fontId="25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9"/>
  <sheetViews>
    <sheetView showGridLines="0" tabSelected="1" zoomScaleNormal="100" workbookViewId="0">
      <selection activeCell="G303" sqref="G303"/>
    </sheetView>
  </sheetViews>
  <sheetFormatPr defaultRowHeight="14.4" x14ac:dyDescent="0.3"/>
  <cols>
    <col min="1" max="1" width="89.44140625" customWidth="1"/>
    <col min="2" max="2" width="31.33203125" customWidth="1"/>
    <col min="3" max="3" width="11.44140625" bestFit="1" customWidth="1"/>
    <col min="4" max="4" width="9.6640625" bestFit="1" customWidth="1"/>
    <col min="6" max="7" width="9.6640625" bestFit="1" customWidth="1"/>
  </cols>
  <sheetData>
    <row r="1" spans="1:2" x14ac:dyDescent="0.3">
      <c r="A1" s="11" t="s">
        <v>286</v>
      </c>
    </row>
    <row r="2" spans="1:2" hidden="1" x14ac:dyDescent="0.3"/>
    <row r="3" spans="1:2" hidden="1" x14ac:dyDescent="0.3"/>
    <row r="5" spans="1:2" ht="21" x14ac:dyDescent="0.4">
      <c r="A5" s="1" t="s">
        <v>280</v>
      </c>
    </row>
    <row r="7" spans="1:2" s="22" customFormat="1" hidden="1" x14ac:dyDescent="0.3"/>
    <row r="8" spans="1:2" s="22" customFormat="1" ht="28.8" hidden="1" x14ac:dyDescent="0.3">
      <c r="A8" s="13" t="s">
        <v>15</v>
      </c>
      <c r="B8" s="14" t="s">
        <v>235</v>
      </c>
    </row>
    <row r="9" spans="1:2" s="22" customFormat="1" hidden="1" x14ac:dyDescent="0.3">
      <c r="A9" s="38" t="s">
        <v>16</v>
      </c>
      <c r="B9" s="36"/>
    </row>
    <row r="10" spans="1:2" s="22" customFormat="1" ht="27.6" hidden="1" x14ac:dyDescent="0.3">
      <c r="A10" s="25" t="s">
        <v>17</v>
      </c>
      <c r="B10" s="26">
        <f>B11+B17</f>
        <v>0</v>
      </c>
    </row>
    <row r="11" spans="1:2" s="22" customFormat="1" hidden="1" x14ac:dyDescent="0.3">
      <c r="A11" s="27" t="s">
        <v>18</v>
      </c>
      <c r="B11" s="28">
        <f>SUM(B12:B16)</f>
        <v>0</v>
      </c>
    </row>
    <row r="12" spans="1:2" s="22" customFormat="1" hidden="1" x14ac:dyDescent="0.3">
      <c r="A12" s="41" t="s">
        <v>19</v>
      </c>
      <c r="B12" s="29"/>
    </row>
    <row r="13" spans="1:2" s="22" customFormat="1" hidden="1" x14ac:dyDescent="0.3">
      <c r="A13" s="41" t="s">
        <v>20</v>
      </c>
      <c r="B13" s="29"/>
    </row>
    <row r="14" spans="1:2" s="22" customFormat="1" hidden="1" x14ac:dyDescent="0.3">
      <c r="A14" s="41" t="s">
        <v>21</v>
      </c>
      <c r="B14" s="29"/>
    </row>
    <row r="15" spans="1:2" s="22" customFormat="1" hidden="1" x14ac:dyDescent="0.3">
      <c r="A15" s="41" t="s">
        <v>22</v>
      </c>
      <c r="B15" s="29"/>
    </row>
    <row r="16" spans="1:2" s="22" customFormat="1" hidden="1" x14ac:dyDescent="0.3">
      <c r="A16" s="41" t="s">
        <v>23</v>
      </c>
      <c r="B16" s="29"/>
    </row>
    <row r="17" spans="1:2" s="22" customFormat="1" hidden="1" x14ac:dyDescent="0.3">
      <c r="A17" s="27" t="s">
        <v>24</v>
      </c>
      <c r="B17" s="28">
        <f>SUM(B18:B32)</f>
        <v>0</v>
      </c>
    </row>
    <row r="18" spans="1:2" s="22" customFormat="1" hidden="1" x14ac:dyDescent="0.3">
      <c r="A18" s="41" t="s">
        <v>25</v>
      </c>
      <c r="B18" s="29"/>
    </row>
    <row r="19" spans="1:2" s="22" customFormat="1" hidden="1" x14ac:dyDescent="0.3">
      <c r="A19" s="41" t="s">
        <v>26</v>
      </c>
      <c r="B19" s="29"/>
    </row>
    <row r="20" spans="1:2" s="22" customFormat="1" hidden="1" x14ac:dyDescent="0.3">
      <c r="A20" s="41" t="s">
        <v>27</v>
      </c>
      <c r="B20" s="29"/>
    </row>
    <row r="21" spans="1:2" s="22" customFormat="1" hidden="1" x14ac:dyDescent="0.3">
      <c r="A21" s="41" t="s">
        <v>28</v>
      </c>
      <c r="B21" s="29"/>
    </row>
    <row r="22" spans="1:2" s="22" customFormat="1" hidden="1" x14ac:dyDescent="0.3">
      <c r="A22" s="41" t="s">
        <v>29</v>
      </c>
      <c r="B22" s="29"/>
    </row>
    <row r="23" spans="1:2" s="22" customFormat="1" hidden="1" x14ac:dyDescent="0.3">
      <c r="A23" s="41" t="s">
        <v>30</v>
      </c>
      <c r="B23" s="29"/>
    </row>
    <row r="24" spans="1:2" s="22" customFormat="1" hidden="1" x14ac:dyDescent="0.3">
      <c r="A24" s="41" t="s">
        <v>31</v>
      </c>
      <c r="B24" s="29"/>
    </row>
    <row r="25" spans="1:2" s="22" customFormat="1" hidden="1" x14ac:dyDescent="0.3">
      <c r="A25" s="41" t="s">
        <v>32</v>
      </c>
      <c r="B25" s="29"/>
    </row>
    <row r="26" spans="1:2" s="22" customFormat="1" hidden="1" x14ac:dyDescent="0.3">
      <c r="A26" s="41" t="s">
        <v>33</v>
      </c>
      <c r="B26" s="29"/>
    </row>
    <row r="27" spans="1:2" s="22" customFormat="1" hidden="1" x14ac:dyDescent="0.3">
      <c r="A27" s="41" t="s">
        <v>34</v>
      </c>
      <c r="B27" s="29"/>
    </row>
    <row r="28" spans="1:2" s="22" customFormat="1" hidden="1" x14ac:dyDescent="0.3">
      <c r="A28" s="41" t="s">
        <v>35</v>
      </c>
      <c r="B28" s="29"/>
    </row>
    <row r="29" spans="1:2" s="22" customFormat="1" hidden="1" x14ac:dyDescent="0.3">
      <c r="A29" s="41" t="s">
        <v>36</v>
      </c>
      <c r="B29" s="29"/>
    </row>
    <row r="30" spans="1:2" s="22" customFormat="1" hidden="1" x14ac:dyDescent="0.3">
      <c r="A30" s="41" t="s">
        <v>37</v>
      </c>
      <c r="B30" s="29"/>
    </row>
    <row r="31" spans="1:2" s="22" customFormat="1" hidden="1" x14ac:dyDescent="0.3">
      <c r="A31" s="41" t="s">
        <v>38</v>
      </c>
      <c r="B31" s="30"/>
    </row>
    <row r="32" spans="1:2" s="22" customFormat="1" hidden="1" x14ac:dyDescent="0.3">
      <c r="A32" s="41" t="s">
        <v>39</v>
      </c>
      <c r="B32" s="30"/>
    </row>
    <row r="33" spans="1:2" s="22" customFormat="1" hidden="1" x14ac:dyDescent="0.3">
      <c r="A33" s="31" t="s">
        <v>40</v>
      </c>
      <c r="B33" s="32"/>
    </row>
    <row r="34" spans="1:2" s="22" customFormat="1" hidden="1" x14ac:dyDescent="0.3">
      <c r="A34" s="31" t="s">
        <v>133</v>
      </c>
      <c r="B34" s="32"/>
    </row>
    <row r="35" spans="1:2" s="22" customFormat="1" hidden="1" x14ac:dyDescent="0.3">
      <c r="A35" s="38" t="s">
        <v>41</v>
      </c>
      <c r="B35" s="36">
        <v>0</v>
      </c>
    </row>
    <row r="36" spans="1:2" s="22" customFormat="1" hidden="1" x14ac:dyDescent="0.3">
      <c r="A36" s="38" t="s">
        <v>42</v>
      </c>
      <c r="B36" s="36"/>
    </row>
    <row r="37" spans="1:2" s="22" customFormat="1" hidden="1" x14ac:dyDescent="0.3">
      <c r="A37" s="42" t="s">
        <v>43</v>
      </c>
      <c r="B37" s="2"/>
    </row>
    <row r="38" spans="1:2" s="22" customFormat="1" ht="28.8" hidden="1" x14ac:dyDescent="0.3">
      <c r="A38" s="42" t="s">
        <v>81</v>
      </c>
      <c r="B38" s="69"/>
    </row>
    <row r="39" spans="1:2" s="22" customFormat="1" hidden="1" x14ac:dyDescent="0.3">
      <c r="A39" s="38" t="s">
        <v>44</v>
      </c>
      <c r="B39" s="36"/>
    </row>
    <row r="40" spans="1:2" s="22" customFormat="1" hidden="1" x14ac:dyDescent="0.3">
      <c r="A40" s="31" t="s">
        <v>85</v>
      </c>
      <c r="B40" s="33"/>
    </row>
    <row r="41" spans="1:2" s="22" customFormat="1" hidden="1" x14ac:dyDescent="0.3">
      <c r="A41" s="41" t="s">
        <v>138</v>
      </c>
      <c r="B41" s="34"/>
    </row>
    <row r="42" spans="1:2" s="22" customFormat="1" ht="36.6" hidden="1" x14ac:dyDescent="0.3">
      <c r="A42" s="73" t="s">
        <v>154</v>
      </c>
      <c r="B42" s="34"/>
    </row>
    <row r="43" spans="1:2" s="22" customFormat="1" hidden="1" x14ac:dyDescent="0.3">
      <c r="A43" s="41" t="s">
        <v>45</v>
      </c>
      <c r="B43" s="34"/>
    </row>
    <row r="44" spans="1:2" s="22" customFormat="1" hidden="1" x14ac:dyDescent="0.3">
      <c r="A44" s="41" t="s">
        <v>46</v>
      </c>
      <c r="B44" s="34"/>
    </row>
    <row r="45" spans="1:2" s="22" customFormat="1" hidden="1" x14ac:dyDescent="0.3">
      <c r="A45" s="41" t="s">
        <v>47</v>
      </c>
      <c r="B45" s="34"/>
    </row>
    <row r="46" spans="1:2" s="22" customFormat="1" hidden="1" x14ac:dyDescent="0.3">
      <c r="A46" s="41" t="s">
        <v>48</v>
      </c>
      <c r="B46" s="34"/>
    </row>
    <row r="47" spans="1:2" s="22" customFormat="1" hidden="1" x14ac:dyDescent="0.3">
      <c r="A47" s="41" t="s">
        <v>134</v>
      </c>
      <c r="B47" s="34"/>
    </row>
    <row r="48" spans="1:2" s="22" customFormat="1" hidden="1" x14ac:dyDescent="0.3">
      <c r="A48" s="62" t="s">
        <v>49</v>
      </c>
      <c r="B48" s="63"/>
    </row>
    <row r="49" spans="1:2" s="22" customFormat="1" hidden="1" x14ac:dyDescent="0.3">
      <c r="A49" s="60" t="s">
        <v>50</v>
      </c>
      <c r="B49" s="61"/>
    </row>
    <row r="50" spans="1:2" s="22" customFormat="1" hidden="1" x14ac:dyDescent="0.3">
      <c r="A50" s="60" t="s">
        <v>155</v>
      </c>
      <c r="B50" s="61"/>
    </row>
    <row r="51" spans="1:2" s="22" customFormat="1" hidden="1" x14ac:dyDescent="0.3">
      <c r="A51" s="60" t="s">
        <v>51</v>
      </c>
      <c r="B51" s="61"/>
    </row>
    <row r="52" spans="1:2" s="22" customFormat="1" hidden="1" x14ac:dyDescent="0.3">
      <c r="A52" s="60" t="s">
        <v>156</v>
      </c>
      <c r="B52" s="61"/>
    </row>
    <row r="53" spans="1:2" s="22" customFormat="1" hidden="1" x14ac:dyDescent="0.3">
      <c r="A53" s="60" t="s">
        <v>135</v>
      </c>
      <c r="B53" s="61"/>
    </row>
    <row r="54" spans="1:2" s="22" customFormat="1" hidden="1" x14ac:dyDescent="0.3">
      <c r="A54" s="60" t="s">
        <v>149</v>
      </c>
      <c r="B54" s="61"/>
    </row>
    <row r="55" spans="1:2" s="22" customFormat="1" hidden="1" x14ac:dyDescent="0.3">
      <c r="A55" s="71" t="s">
        <v>50</v>
      </c>
      <c r="B55" s="72"/>
    </row>
    <row r="56" spans="1:2" s="22" customFormat="1" hidden="1" x14ac:dyDescent="0.3">
      <c r="A56" s="71" t="s">
        <v>51</v>
      </c>
      <c r="B56" s="72"/>
    </row>
    <row r="57" spans="1:2" s="22" customFormat="1" hidden="1" x14ac:dyDescent="0.3">
      <c r="A57" s="60" t="s">
        <v>134</v>
      </c>
      <c r="B57" s="61"/>
    </row>
    <row r="58" spans="1:2" s="22" customFormat="1" hidden="1" x14ac:dyDescent="0.3">
      <c r="A58" s="62" t="s">
        <v>52</v>
      </c>
      <c r="B58" s="63"/>
    </row>
    <row r="59" spans="1:2" s="22" customFormat="1" hidden="1" x14ac:dyDescent="0.3">
      <c r="A59" s="41" t="s">
        <v>53</v>
      </c>
      <c r="B59" s="34"/>
    </row>
    <row r="60" spans="1:2" s="22" customFormat="1" hidden="1" x14ac:dyDescent="0.3">
      <c r="A60" s="41" t="s">
        <v>54</v>
      </c>
      <c r="B60" s="34"/>
    </row>
    <row r="61" spans="1:2" s="22" customFormat="1" hidden="1" x14ac:dyDescent="0.3">
      <c r="A61" s="41" t="s">
        <v>82</v>
      </c>
      <c r="B61" s="35"/>
    </row>
    <row r="62" spans="1:2" s="22" customFormat="1" hidden="1" x14ac:dyDescent="0.3">
      <c r="A62" s="41" t="s">
        <v>83</v>
      </c>
      <c r="B62" s="35"/>
    </row>
    <row r="63" spans="1:2" s="22" customFormat="1" ht="28.8" hidden="1" x14ac:dyDescent="0.3">
      <c r="A63" s="53" t="s">
        <v>126</v>
      </c>
      <c r="B63" s="36"/>
    </row>
    <row r="64" spans="1:2" s="22" customFormat="1" hidden="1" x14ac:dyDescent="0.3">
      <c r="A64" s="38" t="s">
        <v>55</v>
      </c>
      <c r="B64" s="36"/>
    </row>
    <row r="65" spans="1:2" s="22" customFormat="1" hidden="1" x14ac:dyDescent="0.3">
      <c r="A65" s="64" t="s">
        <v>105</v>
      </c>
      <c r="B65" s="63"/>
    </row>
    <row r="66" spans="1:2" s="22" customFormat="1" hidden="1" x14ac:dyDescent="0.3">
      <c r="A66" s="64" t="s">
        <v>56</v>
      </c>
      <c r="B66" s="63"/>
    </row>
    <row r="67" spans="1:2" s="22" customFormat="1" ht="13.95" hidden="1" customHeight="1" x14ac:dyDescent="0.3">
      <c r="A67" s="46" t="s">
        <v>106</v>
      </c>
      <c r="B67" s="63"/>
    </row>
    <row r="68" spans="1:2" s="22" customFormat="1" hidden="1" x14ac:dyDescent="0.3">
      <c r="A68" s="54" t="s">
        <v>57</v>
      </c>
      <c r="B68" s="34"/>
    </row>
    <row r="69" spans="1:2" s="22" customFormat="1" hidden="1" x14ac:dyDescent="0.3">
      <c r="A69" s="54" t="s">
        <v>58</v>
      </c>
      <c r="B69" s="34"/>
    </row>
    <row r="70" spans="1:2" s="22" customFormat="1" hidden="1" x14ac:dyDescent="0.3">
      <c r="A70" s="60" t="s">
        <v>134</v>
      </c>
      <c r="B70" s="34"/>
    </row>
    <row r="71" spans="1:2" s="22" customFormat="1" hidden="1" x14ac:dyDescent="0.3">
      <c r="A71" s="38" t="s">
        <v>59</v>
      </c>
      <c r="B71" s="36"/>
    </row>
    <row r="72" spans="1:2" s="22" customFormat="1" hidden="1" x14ac:dyDescent="0.3">
      <c r="A72" s="58" t="s">
        <v>107</v>
      </c>
      <c r="B72" s="59"/>
    </row>
    <row r="73" spans="1:2" s="22" customFormat="1" hidden="1" x14ac:dyDescent="0.3">
      <c r="A73" s="58" t="s">
        <v>108</v>
      </c>
      <c r="B73" s="59"/>
    </row>
    <row r="74" spans="1:2" s="22" customFormat="1" hidden="1" x14ac:dyDescent="0.3">
      <c r="A74" s="38" t="s">
        <v>60</v>
      </c>
      <c r="B74" s="36"/>
    </row>
    <row r="75" spans="1:2" s="22" customFormat="1" hidden="1" x14ac:dyDescent="0.3">
      <c r="A75" s="41" t="s">
        <v>61</v>
      </c>
      <c r="B75" s="34"/>
    </row>
    <row r="76" spans="1:2" s="22" customFormat="1" hidden="1" x14ac:dyDescent="0.3">
      <c r="A76" s="41" t="s">
        <v>62</v>
      </c>
      <c r="B76" s="34"/>
    </row>
    <row r="77" spans="1:2" s="22" customFormat="1" hidden="1" x14ac:dyDescent="0.3">
      <c r="A77" s="41" t="s">
        <v>63</v>
      </c>
      <c r="B77" s="34"/>
    </row>
    <row r="78" spans="1:2" s="22" customFormat="1" hidden="1" x14ac:dyDescent="0.3">
      <c r="A78" s="38" t="s">
        <v>64</v>
      </c>
      <c r="B78" s="36"/>
    </row>
    <row r="79" spans="1:2" s="22" customFormat="1" hidden="1" x14ac:dyDescent="0.3">
      <c r="A79" s="55" t="s">
        <v>65</v>
      </c>
      <c r="B79" s="57"/>
    </row>
    <row r="80" spans="1:2" s="22" customFormat="1" hidden="1" x14ac:dyDescent="0.3">
      <c r="A80" s="55" t="s">
        <v>84</v>
      </c>
      <c r="B80" s="57"/>
    </row>
    <row r="81" spans="1:3" s="22" customFormat="1" hidden="1" x14ac:dyDescent="0.3">
      <c r="A81" s="55" t="s">
        <v>66</v>
      </c>
      <c r="B81" s="57"/>
    </row>
    <row r="82" spans="1:3" s="22" customFormat="1" hidden="1" x14ac:dyDescent="0.3">
      <c r="A82" s="55" t="s">
        <v>67</v>
      </c>
      <c r="B82" s="57"/>
    </row>
    <row r="83" spans="1:3" s="22" customFormat="1" hidden="1" x14ac:dyDescent="0.3">
      <c r="A83" s="55" t="s">
        <v>68</v>
      </c>
      <c r="B83" s="57"/>
    </row>
    <row r="84" spans="1:3" s="22" customFormat="1" hidden="1" x14ac:dyDescent="0.3">
      <c r="A84" s="55" t="s">
        <v>69</v>
      </c>
      <c r="B84" s="57"/>
    </row>
    <row r="85" spans="1:3" s="22" customFormat="1" hidden="1" x14ac:dyDescent="0.3">
      <c r="A85" s="55" t="s">
        <v>70</v>
      </c>
      <c r="B85" s="57"/>
    </row>
    <row r="86" spans="1:3" s="22" customFormat="1" hidden="1" x14ac:dyDescent="0.3">
      <c r="A86" s="38" t="s">
        <v>71</v>
      </c>
      <c r="B86" s="36"/>
    </row>
    <row r="87" spans="1:3" s="22" customFormat="1" hidden="1" x14ac:dyDescent="0.3">
      <c r="A87" s="55" t="s">
        <v>72</v>
      </c>
      <c r="B87" s="56"/>
    </row>
    <row r="88" spans="1:3" s="22" customFormat="1" hidden="1" x14ac:dyDescent="0.3">
      <c r="A88" s="55" t="s">
        <v>73</v>
      </c>
      <c r="B88" s="56"/>
    </row>
    <row r="89" spans="1:3" s="22" customFormat="1" hidden="1" x14ac:dyDescent="0.3">
      <c r="A89" s="38" t="s">
        <v>74</v>
      </c>
      <c r="B89" s="36"/>
    </row>
    <row r="90" spans="1:3" s="22" customFormat="1" hidden="1" x14ac:dyDescent="0.3">
      <c r="A90" s="55" t="s">
        <v>75</v>
      </c>
      <c r="B90" s="56"/>
    </row>
    <row r="91" spans="1:3" s="22" customFormat="1" hidden="1" x14ac:dyDescent="0.3">
      <c r="A91" s="55" t="s">
        <v>76</v>
      </c>
      <c r="B91" s="56"/>
    </row>
    <row r="92" spans="1:3" s="22" customFormat="1" hidden="1" x14ac:dyDescent="0.3">
      <c r="A92" s="37" t="s">
        <v>77</v>
      </c>
      <c r="B92" s="36"/>
    </row>
    <row r="93" spans="1:3" s="22" customFormat="1" hidden="1" x14ac:dyDescent="0.3">
      <c r="A93" s="37" t="s">
        <v>78</v>
      </c>
      <c r="B93" s="36"/>
      <c r="C93" s="39"/>
    </row>
    <row r="94" spans="1:3" s="22" customFormat="1" hidden="1" x14ac:dyDescent="0.3">
      <c r="A94" s="55" t="s">
        <v>109</v>
      </c>
      <c r="B94" s="56"/>
    </row>
    <row r="95" spans="1:3" s="22" customFormat="1" hidden="1" x14ac:dyDescent="0.3">
      <c r="A95" s="55" t="s">
        <v>79</v>
      </c>
      <c r="B95" s="56"/>
    </row>
    <row r="96" spans="1:3" s="22" customFormat="1" hidden="1" x14ac:dyDescent="0.3">
      <c r="A96" s="37" t="s">
        <v>110</v>
      </c>
      <c r="B96" s="36"/>
    </row>
    <row r="97" spans="1:3" s="22" customFormat="1" hidden="1" x14ac:dyDescent="0.3">
      <c r="A97" s="37" t="s">
        <v>148</v>
      </c>
      <c r="B97" s="36"/>
    </row>
    <row r="98" spans="1:3" s="22" customFormat="1" hidden="1" x14ac:dyDescent="0.3">
      <c r="A98" s="37" t="s">
        <v>80</v>
      </c>
      <c r="B98" s="36"/>
    </row>
    <row r="99" spans="1:3" s="22" customFormat="1" ht="28.8" hidden="1" x14ac:dyDescent="0.3">
      <c r="A99" s="37" t="s">
        <v>236</v>
      </c>
      <c r="B99" s="36"/>
    </row>
    <row r="100" spans="1:3" s="22" customFormat="1" hidden="1" x14ac:dyDescent="0.3"/>
    <row r="101" spans="1:3" hidden="1" x14ac:dyDescent="0.3"/>
    <row r="102" spans="1:3" hidden="1" x14ac:dyDescent="0.3"/>
    <row r="103" spans="1:3" s="22" customFormat="1" ht="37.5" hidden="1" customHeight="1" x14ac:dyDescent="0.3">
      <c r="A103" s="13" t="s">
        <v>157</v>
      </c>
      <c r="B103" s="14" t="s">
        <v>279</v>
      </c>
      <c r="C103" s="18"/>
    </row>
    <row r="104" spans="1:3" s="22" customFormat="1" hidden="1" x14ac:dyDescent="0.3">
      <c r="A104" s="76" t="s">
        <v>189</v>
      </c>
      <c r="B104" s="77">
        <f>SUM(B105:B118)</f>
        <v>0</v>
      </c>
    </row>
    <row r="105" spans="1:3" s="22" customFormat="1" hidden="1" x14ac:dyDescent="0.3">
      <c r="A105" s="48" t="s">
        <v>158</v>
      </c>
      <c r="B105" s="52"/>
    </row>
    <row r="106" spans="1:3" s="22" customFormat="1" hidden="1" x14ac:dyDescent="0.3">
      <c r="A106" s="48" t="s">
        <v>159</v>
      </c>
      <c r="B106" s="52"/>
    </row>
    <row r="107" spans="1:3" s="22" customFormat="1" hidden="1" x14ac:dyDescent="0.3">
      <c r="A107" s="48" t="s">
        <v>160</v>
      </c>
      <c r="B107" s="52"/>
    </row>
    <row r="108" spans="1:3" s="22" customFormat="1" hidden="1" x14ac:dyDescent="0.3">
      <c r="A108" s="48" t="s">
        <v>161</v>
      </c>
      <c r="B108" s="52"/>
    </row>
    <row r="109" spans="1:3" s="22" customFormat="1" hidden="1" x14ac:dyDescent="0.3">
      <c r="A109" s="48" t="s">
        <v>162</v>
      </c>
      <c r="B109" s="52"/>
    </row>
    <row r="110" spans="1:3" s="22" customFormat="1" hidden="1" x14ac:dyDescent="0.3">
      <c r="A110" s="48" t="s">
        <v>163</v>
      </c>
      <c r="B110" s="52"/>
    </row>
    <row r="111" spans="1:3" s="22" customFormat="1" hidden="1" x14ac:dyDescent="0.3">
      <c r="A111" s="48" t="s">
        <v>164</v>
      </c>
      <c r="B111" s="52"/>
    </row>
    <row r="112" spans="1:3" s="22" customFormat="1" hidden="1" x14ac:dyDescent="0.3">
      <c r="A112" s="48" t="s">
        <v>165</v>
      </c>
      <c r="B112" s="52"/>
    </row>
    <row r="113" spans="1:2" s="22" customFormat="1" hidden="1" x14ac:dyDescent="0.3">
      <c r="A113" s="48" t="s">
        <v>166</v>
      </c>
      <c r="B113" s="52"/>
    </row>
    <row r="114" spans="1:2" s="22" customFormat="1" hidden="1" x14ac:dyDescent="0.3">
      <c r="A114" s="48" t="s">
        <v>167</v>
      </c>
      <c r="B114" s="52"/>
    </row>
    <row r="115" spans="1:2" s="22" customFormat="1" hidden="1" x14ac:dyDescent="0.3">
      <c r="A115" s="48" t="s">
        <v>168</v>
      </c>
      <c r="B115" s="52"/>
    </row>
    <row r="116" spans="1:2" s="22" customFormat="1" hidden="1" x14ac:dyDescent="0.3">
      <c r="A116" s="48" t="s">
        <v>169</v>
      </c>
      <c r="B116" s="52"/>
    </row>
    <row r="117" spans="1:2" s="22" customFormat="1" hidden="1" x14ac:dyDescent="0.3">
      <c r="A117" s="48" t="s">
        <v>170</v>
      </c>
      <c r="B117" s="52"/>
    </row>
    <row r="118" spans="1:2" s="22" customFormat="1" hidden="1" x14ac:dyDescent="0.3">
      <c r="A118" s="48" t="s">
        <v>171</v>
      </c>
      <c r="B118" s="52"/>
    </row>
    <row r="119" spans="1:2" s="22" customFormat="1" hidden="1" x14ac:dyDescent="0.3"/>
    <row r="120" spans="1:2" s="22" customFormat="1" hidden="1" x14ac:dyDescent="0.3">
      <c r="A120" s="76" t="s">
        <v>191</v>
      </c>
      <c r="B120" s="77">
        <f>SUM(B121:B122,B126,B129,B132:B136,B139:B146,B172,B175:B181,B150:B169)</f>
        <v>0</v>
      </c>
    </row>
    <row r="121" spans="1:2" s="22" customFormat="1" hidden="1" x14ac:dyDescent="0.3">
      <c r="A121" s="23" t="s">
        <v>206</v>
      </c>
      <c r="B121" s="89"/>
    </row>
    <row r="122" spans="1:2" s="22" customFormat="1" hidden="1" x14ac:dyDescent="0.3">
      <c r="A122" s="23" t="s">
        <v>207</v>
      </c>
      <c r="B122" s="89"/>
    </row>
    <row r="123" spans="1:2" s="22" customFormat="1" hidden="1" x14ac:dyDescent="0.3">
      <c r="A123" s="85" t="s">
        <v>208</v>
      </c>
      <c r="B123" s="86"/>
    </row>
    <row r="124" spans="1:2" s="22" customFormat="1" hidden="1" x14ac:dyDescent="0.3">
      <c r="A124" s="85" t="s">
        <v>237</v>
      </c>
      <c r="B124" s="86"/>
    </row>
    <row r="125" spans="1:2" s="22" customFormat="1" hidden="1" x14ac:dyDescent="0.3">
      <c r="A125" s="85" t="s">
        <v>238</v>
      </c>
      <c r="B125" s="86"/>
    </row>
    <row r="126" spans="1:2" s="22" customFormat="1" ht="28.8" hidden="1" x14ac:dyDescent="0.3">
      <c r="A126" s="90" t="s">
        <v>209</v>
      </c>
      <c r="B126" s="89"/>
    </row>
    <row r="127" spans="1:2" s="22" customFormat="1" hidden="1" x14ac:dyDescent="0.3">
      <c r="A127" s="85" t="s">
        <v>210</v>
      </c>
      <c r="B127" s="86"/>
    </row>
    <row r="128" spans="1:2" s="22" customFormat="1" hidden="1" x14ac:dyDescent="0.3">
      <c r="A128" s="85" t="s">
        <v>211</v>
      </c>
      <c r="B128" s="86"/>
    </row>
    <row r="129" spans="1:2" s="22" customFormat="1" ht="28.8" hidden="1" x14ac:dyDescent="0.3">
      <c r="A129" s="90" t="s">
        <v>212</v>
      </c>
      <c r="B129" s="89"/>
    </row>
    <row r="130" spans="1:2" s="22" customFormat="1" hidden="1" x14ac:dyDescent="0.3">
      <c r="A130" s="85" t="s">
        <v>213</v>
      </c>
      <c r="B130" s="86"/>
    </row>
    <row r="131" spans="1:2" s="22" customFormat="1" hidden="1" x14ac:dyDescent="0.3">
      <c r="A131" s="85" t="s">
        <v>239</v>
      </c>
      <c r="B131" s="86"/>
    </row>
    <row r="132" spans="1:2" s="22" customFormat="1" hidden="1" x14ac:dyDescent="0.3">
      <c r="A132" s="23" t="s">
        <v>214</v>
      </c>
      <c r="B132" s="89"/>
    </row>
    <row r="133" spans="1:2" s="22" customFormat="1" hidden="1" x14ac:dyDescent="0.3">
      <c r="A133" s="23" t="s">
        <v>240</v>
      </c>
      <c r="B133" s="89"/>
    </row>
    <row r="134" spans="1:2" s="22" customFormat="1" ht="28.8" hidden="1" x14ac:dyDescent="0.3">
      <c r="A134" s="90" t="s">
        <v>241</v>
      </c>
      <c r="B134" s="89"/>
    </row>
    <row r="135" spans="1:2" s="22" customFormat="1" ht="43.2" hidden="1" x14ac:dyDescent="0.3">
      <c r="A135" s="90" t="s">
        <v>244</v>
      </c>
      <c r="B135" s="52"/>
    </row>
    <row r="136" spans="1:2" s="22" customFormat="1" hidden="1" x14ac:dyDescent="0.3">
      <c r="A136" s="23" t="s">
        <v>215</v>
      </c>
      <c r="B136" s="89"/>
    </row>
    <row r="137" spans="1:2" s="22" customFormat="1" hidden="1" x14ac:dyDescent="0.3">
      <c r="A137" s="85" t="s">
        <v>242</v>
      </c>
      <c r="B137" s="52"/>
    </row>
    <row r="138" spans="1:2" s="22" customFormat="1" hidden="1" x14ac:dyDescent="0.3">
      <c r="A138" s="85" t="s">
        <v>243</v>
      </c>
      <c r="B138" s="52"/>
    </row>
    <row r="139" spans="1:2" s="22" customFormat="1" hidden="1" x14ac:dyDescent="0.3">
      <c r="A139" s="91" t="s">
        <v>172</v>
      </c>
      <c r="B139" s="89"/>
    </row>
    <row r="140" spans="1:2" s="22" customFormat="1" hidden="1" x14ac:dyDescent="0.3">
      <c r="A140" s="91" t="s">
        <v>216</v>
      </c>
      <c r="B140" s="89"/>
    </row>
    <row r="141" spans="1:2" s="22" customFormat="1" hidden="1" x14ac:dyDescent="0.3">
      <c r="A141" s="85" t="s">
        <v>245</v>
      </c>
      <c r="B141" s="52"/>
    </row>
    <row r="142" spans="1:2" s="22" customFormat="1" hidden="1" x14ac:dyDescent="0.3">
      <c r="A142" s="85" t="s">
        <v>246</v>
      </c>
      <c r="B142" s="52"/>
    </row>
    <row r="143" spans="1:2" s="22" customFormat="1" ht="28.8" hidden="1" x14ac:dyDescent="0.3">
      <c r="A143" s="91" t="s">
        <v>173</v>
      </c>
      <c r="B143" s="89"/>
    </row>
    <row r="144" spans="1:2" s="22" customFormat="1" hidden="1" x14ac:dyDescent="0.3">
      <c r="A144" s="48" t="s">
        <v>217</v>
      </c>
      <c r="B144" s="52"/>
    </row>
    <row r="145" spans="1:2" s="22" customFormat="1" hidden="1" x14ac:dyDescent="0.3">
      <c r="A145" s="91" t="s">
        <v>174</v>
      </c>
      <c r="B145" s="89"/>
    </row>
    <row r="146" spans="1:2" s="22" customFormat="1" hidden="1" x14ac:dyDescent="0.3">
      <c r="A146" s="91" t="s">
        <v>175</v>
      </c>
      <c r="B146" s="89"/>
    </row>
    <row r="147" spans="1:2" s="22" customFormat="1" hidden="1" x14ac:dyDescent="0.3">
      <c r="A147" s="85" t="s">
        <v>218</v>
      </c>
      <c r="B147" s="86"/>
    </row>
    <row r="148" spans="1:2" s="22" customFormat="1" hidden="1" x14ac:dyDescent="0.3">
      <c r="A148" s="85" t="s">
        <v>219</v>
      </c>
      <c r="B148" s="86"/>
    </row>
    <row r="149" spans="1:2" s="22" customFormat="1" hidden="1" x14ac:dyDescent="0.3">
      <c r="A149" s="48" t="s">
        <v>176</v>
      </c>
      <c r="B149" s="52"/>
    </row>
    <row r="150" spans="1:2" s="22" customFormat="1" hidden="1" x14ac:dyDescent="0.3">
      <c r="A150" s="91" t="s">
        <v>220</v>
      </c>
      <c r="B150" s="89"/>
    </row>
    <row r="151" spans="1:2" s="22" customFormat="1" hidden="1" x14ac:dyDescent="0.3">
      <c r="A151" s="91" t="s">
        <v>221</v>
      </c>
      <c r="B151" s="89"/>
    </row>
    <row r="152" spans="1:2" s="22" customFormat="1" hidden="1" x14ac:dyDescent="0.3">
      <c r="A152" s="91" t="s">
        <v>177</v>
      </c>
      <c r="B152" s="89"/>
    </row>
    <row r="153" spans="1:2" s="22" customFormat="1" hidden="1" x14ac:dyDescent="0.3">
      <c r="A153" s="91" t="s">
        <v>251</v>
      </c>
      <c r="B153" s="89"/>
    </row>
    <row r="154" spans="1:2" s="22" customFormat="1" hidden="1" x14ac:dyDescent="0.3">
      <c r="A154" s="85" t="s">
        <v>247</v>
      </c>
      <c r="B154" s="52"/>
    </row>
    <row r="155" spans="1:2" s="22" customFormat="1" hidden="1" x14ac:dyDescent="0.3">
      <c r="A155" s="66" t="s">
        <v>248</v>
      </c>
      <c r="B155" s="92"/>
    </row>
    <row r="156" spans="1:2" s="22" customFormat="1" hidden="1" x14ac:dyDescent="0.3">
      <c r="A156" s="66" t="s">
        <v>249</v>
      </c>
      <c r="B156" s="92"/>
    </row>
    <row r="157" spans="1:2" s="22" customFormat="1" hidden="1" x14ac:dyDescent="0.3">
      <c r="A157" s="85" t="s">
        <v>250</v>
      </c>
      <c r="B157" s="52"/>
    </row>
    <row r="158" spans="1:2" s="22" customFormat="1" hidden="1" x14ac:dyDescent="0.3">
      <c r="A158" s="48" t="s">
        <v>222</v>
      </c>
      <c r="B158" s="52"/>
    </row>
    <row r="159" spans="1:2" s="22" customFormat="1" hidden="1" x14ac:dyDescent="0.3">
      <c r="A159" s="91" t="s">
        <v>178</v>
      </c>
      <c r="B159" s="89"/>
    </row>
    <row r="160" spans="1:2" s="22" customFormat="1" hidden="1" x14ac:dyDescent="0.3">
      <c r="A160" s="91" t="s">
        <v>179</v>
      </c>
      <c r="B160" s="89"/>
    </row>
    <row r="161" spans="1:2" s="22" customFormat="1" hidden="1" x14ac:dyDescent="0.3">
      <c r="A161" s="91" t="s">
        <v>180</v>
      </c>
      <c r="B161" s="89"/>
    </row>
    <row r="162" spans="1:2" s="22" customFormat="1" hidden="1" x14ac:dyDescent="0.3">
      <c r="A162" s="91" t="s">
        <v>181</v>
      </c>
      <c r="B162" s="89"/>
    </row>
    <row r="163" spans="1:2" s="22" customFormat="1" hidden="1" x14ac:dyDescent="0.3">
      <c r="A163" s="91" t="s">
        <v>223</v>
      </c>
      <c r="B163" s="89"/>
    </row>
    <row r="164" spans="1:2" s="22" customFormat="1" hidden="1" x14ac:dyDescent="0.3">
      <c r="A164" s="74" t="s">
        <v>252</v>
      </c>
      <c r="B164" s="52"/>
    </row>
    <row r="165" spans="1:2" s="22" customFormat="1" hidden="1" x14ac:dyDescent="0.3">
      <c r="A165" s="84" t="s">
        <v>253</v>
      </c>
      <c r="B165" s="52"/>
    </row>
    <row r="166" spans="1:2" s="22" customFormat="1" hidden="1" x14ac:dyDescent="0.3">
      <c r="A166" s="84" t="s">
        <v>254</v>
      </c>
      <c r="B166" s="52"/>
    </row>
    <row r="167" spans="1:2" s="22" customFormat="1" hidden="1" x14ac:dyDescent="0.3">
      <c r="A167" s="84" t="s">
        <v>255</v>
      </c>
      <c r="B167" s="52"/>
    </row>
    <row r="168" spans="1:2" s="22" customFormat="1" hidden="1" x14ac:dyDescent="0.3">
      <c r="A168" s="84" t="s">
        <v>256</v>
      </c>
      <c r="B168" s="52"/>
    </row>
    <row r="169" spans="1:2" s="22" customFormat="1" hidden="1" x14ac:dyDescent="0.3">
      <c r="A169" s="91" t="s">
        <v>182</v>
      </c>
      <c r="B169" s="89"/>
    </row>
    <row r="170" spans="1:2" s="22" customFormat="1" hidden="1" x14ac:dyDescent="0.3">
      <c r="A170" s="74" t="s">
        <v>190</v>
      </c>
      <c r="B170" s="75"/>
    </row>
    <row r="171" spans="1:2" s="22" customFormat="1" hidden="1" x14ac:dyDescent="0.3">
      <c r="A171" s="84" t="s">
        <v>224</v>
      </c>
      <c r="B171" s="75"/>
    </row>
    <row r="172" spans="1:2" s="22" customFormat="1" hidden="1" x14ac:dyDescent="0.3">
      <c r="A172" s="91" t="s">
        <v>183</v>
      </c>
      <c r="B172" s="89"/>
    </row>
    <row r="173" spans="1:2" s="22" customFormat="1" hidden="1" x14ac:dyDescent="0.3">
      <c r="A173" s="74" t="s">
        <v>187</v>
      </c>
      <c r="B173" s="75"/>
    </row>
    <row r="174" spans="1:2" s="22" customFormat="1" hidden="1" x14ac:dyDescent="0.3">
      <c r="A174" s="74" t="s">
        <v>188</v>
      </c>
      <c r="B174" s="75"/>
    </row>
    <row r="175" spans="1:2" s="22" customFormat="1" hidden="1" x14ac:dyDescent="0.3">
      <c r="A175" s="91" t="s">
        <v>225</v>
      </c>
      <c r="B175" s="89"/>
    </row>
    <row r="176" spans="1:2" s="22" customFormat="1" hidden="1" x14ac:dyDescent="0.3">
      <c r="A176" s="91" t="s">
        <v>192</v>
      </c>
      <c r="B176" s="89"/>
    </row>
    <row r="177" spans="1:7" s="22" customFormat="1" hidden="1" x14ac:dyDescent="0.3">
      <c r="A177" s="91" t="s">
        <v>226</v>
      </c>
      <c r="B177" s="89"/>
    </row>
    <row r="178" spans="1:7" s="22" customFormat="1" hidden="1" x14ac:dyDescent="0.3">
      <c r="A178" s="91" t="s">
        <v>184</v>
      </c>
      <c r="B178" s="89"/>
    </row>
    <row r="179" spans="1:7" s="22" customFormat="1" hidden="1" x14ac:dyDescent="0.3">
      <c r="A179" s="91" t="s">
        <v>227</v>
      </c>
      <c r="B179" s="89"/>
    </row>
    <row r="180" spans="1:7" s="22" customFormat="1" hidden="1" x14ac:dyDescent="0.3">
      <c r="A180" s="91" t="s">
        <v>185</v>
      </c>
      <c r="B180" s="89"/>
    </row>
    <row r="181" spans="1:7" s="22" customFormat="1" hidden="1" x14ac:dyDescent="0.3">
      <c r="A181" s="91" t="s">
        <v>186</v>
      </c>
      <c r="B181" s="89"/>
    </row>
    <row r="182" spans="1:7" s="22" customFormat="1" hidden="1" x14ac:dyDescent="0.3"/>
    <row r="183" spans="1:7" s="5" customFormat="1" x14ac:dyDescent="0.3">
      <c r="A183" s="78" t="s">
        <v>151</v>
      </c>
      <c r="B183" s="79">
        <v>280946</v>
      </c>
      <c r="C183" s="16"/>
    </row>
    <row r="184" spans="1:7" s="22" customFormat="1" x14ac:dyDescent="0.3"/>
    <row r="185" spans="1:7" s="22" customFormat="1" hidden="1" x14ac:dyDescent="0.3"/>
    <row r="186" spans="1:7" s="22" customFormat="1" hidden="1" x14ac:dyDescent="0.3"/>
    <row r="187" spans="1:7" ht="37.5" hidden="1" customHeight="1" x14ac:dyDescent="0.3">
      <c r="A187" s="13" t="s">
        <v>1</v>
      </c>
      <c r="B187" s="14" t="s">
        <v>235</v>
      </c>
      <c r="C187" s="18"/>
      <c r="G187" s="22"/>
    </row>
    <row r="188" spans="1:7" s="22" customFormat="1" hidden="1" x14ac:dyDescent="0.3">
      <c r="A188" s="48" t="s">
        <v>102</v>
      </c>
      <c r="B188" s="52"/>
    </row>
    <row r="189" spans="1:7" s="22" customFormat="1" hidden="1" x14ac:dyDescent="0.3">
      <c r="A189" s="48" t="s">
        <v>118</v>
      </c>
      <c r="B189" s="47"/>
    </row>
    <row r="190" spans="1:7" s="22" customFormat="1" hidden="1" x14ac:dyDescent="0.3">
      <c r="A190" s="48" t="s">
        <v>97</v>
      </c>
      <c r="B190" s="47"/>
    </row>
    <row r="191" spans="1:7" s="22" customFormat="1" hidden="1" x14ac:dyDescent="0.3">
      <c r="A191" s="48" t="s">
        <v>100</v>
      </c>
      <c r="B191" s="47"/>
    </row>
    <row r="192" spans="1:7" hidden="1" x14ac:dyDescent="0.3">
      <c r="A192" s="48" t="s">
        <v>90</v>
      </c>
      <c r="B192" s="47"/>
      <c r="C192" s="20"/>
    </row>
    <row r="193" spans="1:3" hidden="1" x14ac:dyDescent="0.3">
      <c r="A193" s="48" t="s">
        <v>93</v>
      </c>
      <c r="B193" s="47"/>
      <c r="C193" s="21"/>
    </row>
    <row r="194" spans="1:3" s="22" customFormat="1" hidden="1" x14ac:dyDescent="0.3">
      <c r="A194" s="48" t="s">
        <v>101</v>
      </c>
      <c r="B194" s="52"/>
      <c r="C194" s="21"/>
    </row>
    <row r="195" spans="1:3" s="22" customFormat="1" hidden="1" x14ac:dyDescent="0.3">
      <c r="A195" s="48" t="s">
        <v>119</v>
      </c>
      <c r="B195" s="52"/>
    </row>
    <row r="196" spans="1:3" hidden="1" x14ac:dyDescent="0.3">
      <c r="A196" s="48" t="s">
        <v>94</v>
      </c>
      <c r="B196" s="52"/>
    </row>
    <row r="197" spans="1:3" s="22" customFormat="1" hidden="1" x14ac:dyDescent="0.3">
      <c r="A197" s="48" t="s">
        <v>136</v>
      </c>
      <c r="B197" s="52"/>
    </row>
    <row r="198" spans="1:3" s="22" customFormat="1" hidden="1" x14ac:dyDescent="0.3">
      <c r="A198" s="49" t="s">
        <v>123</v>
      </c>
      <c r="B198" s="52"/>
      <c r="C198" s="21"/>
    </row>
    <row r="199" spans="1:3" s="22" customFormat="1" hidden="1" x14ac:dyDescent="0.3">
      <c r="A199" s="49" t="s">
        <v>128</v>
      </c>
      <c r="B199" s="52"/>
      <c r="C199" s="21"/>
    </row>
    <row r="200" spans="1:3" s="22" customFormat="1" hidden="1" x14ac:dyDescent="0.3">
      <c r="A200" s="49" t="s">
        <v>125</v>
      </c>
      <c r="B200" s="52"/>
      <c r="C200" s="21"/>
    </row>
    <row r="201" spans="1:3" hidden="1" x14ac:dyDescent="0.3">
      <c r="A201" s="49" t="s">
        <v>89</v>
      </c>
      <c r="B201" s="52"/>
      <c r="C201" s="21"/>
    </row>
    <row r="202" spans="1:3" s="22" customFormat="1" hidden="1" x14ac:dyDescent="0.3">
      <c r="A202" s="49" t="s">
        <v>130</v>
      </c>
      <c r="B202" s="52"/>
      <c r="C202" s="21"/>
    </row>
    <row r="203" spans="1:3" s="22" customFormat="1" ht="28.8" hidden="1" x14ac:dyDescent="0.3">
      <c r="A203" s="49" t="s">
        <v>96</v>
      </c>
      <c r="B203" s="52"/>
      <c r="C203" s="21"/>
    </row>
    <row r="204" spans="1:3" s="22" customFormat="1" hidden="1" x14ac:dyDescent="0.3">
      <c r="A204" s="48" t="s">
        <v>98</v>
      </c>
      <c r="B204" s="52"/>
    </row>
    <row r="205" spans="1:3" s="22" customFormat="1" ht="28.8" hidden="1" x14ac:dyDescent="0.3">
      <c r="A205" s="48" t="s">
        <v>150</v>
      </c>
      <c r="B205" s="52"/>
    </row>
    <row r="206" spans="1:3" s="22" customFormat="1" ht="28.8" hidden="1" x14ac:dyDescent="0.3">
      <c r="A206" s="48" t="s">
        <v>193</v>
      </c>
      <c r="B206" s="52"/>
    </row>
    <row r="207" spans="1:3" s="22" customFormat="1" hidden="1" x14ac:dyDescent="0.3">
      <c r="A207" s="48" t="s">
        <v>99</v>
      </c>
      <c r="B207" s="52"/>
    </row>
    <row r="208" spans="1:3" s="22" customFormat="1" ht="15.45" hidden="1" customHeight="1" x14ac:dyDescent="0.3">
      <c r="A208" s="51" t="s">
        <v>104</v>
      </c>
      <c r="B208" s="52"/>
      <c r="C208" s="21"/>
    </row>
    <row r="209" spans="1:4" s="22" customFormat="1" ht="14.7" hidden="1" customHeight="1" x14ac:dyDescent="0.3">
      <c r="A209" s="51" t="s">
        <v>92</v>
      </c>
      <c r="B209" s="52"/>
      <c r="C209" s="21"/>
    </row>
    <row r="210" spans="1:4" s="22" customFormat="1" ht="28.95" hidden="1" customHeight="1" x14ac:dyDescent="0.3">
      <c r="A210" s="51" t="s">
        <v>127</v>
      </c>
      <c r="B210" s="52"/>
      <c r="C210" s="21"/>
    </row>
    <row r="211" spans="1:4" s="22" customFormat="1" hidden="1" x14ac:dyDescent="0.3">
      <c r="A211" s="48" t="s">
        <v>91</v>
      </c>
      <c r="B211" s="52"/>
      <c r="C211" s="15"/>
      <c r="D211" s="15"/>
    </row>
    <row r="212" spans="1:4" hidden="1" x14ac:dyDescent="0.3">
      <c r="A212" s="48" t="s">
        <v>202</v>
      </c>
      <c r="B212" s="52"/>
      <c r="C212" s="15"/>
    </row>
    <row r="213" spans="1:4" s="22" customFormat="1" hidden="1" x14ac:dyDescent="0.3">
      <c r="A213" s="48" t="s">
        <v>103</v>
      </c>
      <c r="B213" s="52"/>
      <c r="C213" s="15"/>
    </row>
    <row r="214" spans="1:4" s="5" customFormat="1" hidden="1" x14ac:dyDescent="0.3">
      <c r="A214" s="49" t="s">
        <v>88</v>
      </c>
      <c r="B214" s="52"/>
      <c r="C214" s="16"/>
    </row>
    <row r="215" spans="1:4" s="5" customFormat="1" hidden="1" x14ac:dyDescent="0.3">
      <c r="A215" s="50" t="s">
        <v>87</v>
      </c>
      <c r="B215" s="47"/>
      <c r="C215" s="16"/>
    </row>
    <row r="216" spans="1:4" s="5" customFormat="1" hidden="1" x14ac:dyDescent="0.3">
      <c r="A216" s="50" t="s">
        <v>124</v>
      </c>
      <c r="B216" s="47"/>
      <c r="C216" s="16"/>
    </row>
    <row r="217" spans="1:4" s="5" customFormat="1" hidden="1" x14ac:dyDescent="0.3">
      <c r="A217" s="80"/>
      <c r="B217" s="81"/>
      <c r="C217" s="16"/>
    </row>
    <row r="218" spans="1:4" s="22" customFormat="1" hidden="1" x14ac:dyDescent="0.3"/>
    <row r="219" spans="1:4" s="22" customFormat="1" hidden="1" x14ac:dyDescent="0.3"/>
    <row r="220" spans="1:4" s="22" customFormat="1" ht="37.5" customHeight="1" x14ac:dyDescent="0.3">
      <c r="A220" s="13" t="s">
        <v>200</v>
      </c>
      <c r="B220" s="14" t="s">
        <v>279</v>
      </c>
      <c r="C220" s="18"/>
    </row>
    <row r="221" spans="1:4" s="5" customFormat="1" hidden="1" x14ac:dyDescent="0.3">
      <c r="A221" s="50" t="s">
        <v>205</v>
      </c>
      <c r="B221" s="47"/>
      <c r="C221" s="16"/>
    </row>
    <row r="222" spans="1:4" s="5" customFormat="1" hidden="1" x14ac:dyDescent="0.3">
      <c r="A222" s="50" t="s">
        <v>197</v>
      </c>
      <c r="B222" s="47"/>
      <c r="C222" s="16"/>
    </row>
    <row r="223" spans="1:4" s="5" customFormat="1" hidden="1" x14ac:dyDescent="0.3">
      <c r="A223" s="50" t="s">
        <v>204</v>
      </c>
      <c r="B223" s="47"/>
      <c r="C223" s="16"/>
    </row>
    <row r="224" spans="1:4" s="5" customFormat="1" hidden="1" x14ac:dyDescent="0.3">
      <c r="A224" s="94" t="s">
        <v>262</v>
      </c>
      <c r="B224" s="3"/>
      <c r="C224" s="16"/>
    </row>
    <row r="225" spans="1:3" s="5" customFormat="1" x14ac:dyDescent="0.3">
      <c r="A225" s="94" t="s">
        <v>257</v>
      </c>
      <c r="B225" s="3">
        <v>2000000</v>
      </c>
      <c r="C225" s="16"/>
    </row>
    <row r="226" spans="1:3" s="5" customFormat="1" x14ac:dyDescent="0.3">
      <c r="A226" s="94" t="s">
        <v>201</v>
      </c>
      <c r="B226" s="3">
        <v>251340</v>
      </c>
      <c r="C226" s="16"/>
    </row>
    <row r="227" spans="1:3" s="5" customFormat="1" hidden="1" x14ac:dyDescent="0.3">
      <c r="A227" s="94" t="s">
        <v>199</v>
      </c>
      <c r="B227" s="3"/>
      <c r="C227" s="16"/>
    </row>
    <row r="228" spans="1:3" s="5" customFormat="1" hidden="1" x14ac:dyDescent="0.3">
      <c r="A228" s="94" t="s">
        <v>198</v>
      </c>
      <c r="B228" s="3"/>
      <c r="C228" s="16"/>
    </row>
    <row r="229" spans="1:3" s="5" customFormat="1" ht="28.8" x14ac:dyDescent="0.3">
      <c r="A229" s="94" t="s">
        <v>281</v>
      </c>
      <c r="B229" s="3">
        <f>SUM(B230:B232)</f>
        <v>2030000</v>
      </c>
      <c r="C229" s="16"/>
    </row>
    <row r="230" spans="1:3" s="5" customFormat="1" x14ac:dyDescent="0.3">
      <c r="A230" s="98" t="s">
        <v>282</v>
      </c>
      <c r="B230" s="88">
        <v>875000</v>
      </c>
      <c r="C230" s="16"/>
    </row>
    <row r="231" spans="1:3" s="5" customFormat="1" x14ac:dyDescent="0.3">
      <c r="A231" s="98" t="s">
        <v>283</v>
      </c>
      <c r="B231" s="88">
        <v>280000</v>
      </c>
      <c r="C231" s="16"/>
    </row>
    <row r="232" spans="1:3" s="5" customFormat="1" x14ac:dyDescent="0.3">
      <c r="A232" s="98" t="s">
        <v>284</v>
      </c>
      <c r="B232" s="88">
        <v>875000</v>
      </c>
      <c r="C232" s="16"/>
    </row>
    <row r="233" spans="1:3" s="5" customFormat="1" hidden="1" x14ac:dyDescent="0.3">
      <c r="A233" s="94"/>
      <c r="B233" s="3"/>
      <c r="C233" s="16"/>
    </row>
    <row r="234" spans="1:3" s="5" customFormat="1" hidden="1" x14ac:dyDescent="0.3">
      <c r="A234" s="94"/>
      <c r="B234" s="3"/>
      <c r="C234" s="16"/>
    </row>
    <row r="235" spans="1:3" s="5" customFormat="1" hidden="1" x14ac:dyDescent="0.3">
      <c r="A235" s="94"/>
      <c r="B235" s="3"/>
      <c r="C235" s="16"/>
    </row>
    <row r="236" spans="1:3" s="5" customFormat="1" hidden="1" x14ac:dyDescent="0.3">
      <c r="A236" s="94" t="s">
        <v>232</v>
      </c>
      <c r="B236" s="3"/>
      <c r="C236" s="16"/>
    </row>
    <row r="237" spans="1:3" s="5" customFormat="1" hidden="1" x14ac:dyDescent="0.3">
      <c r="A237" s="87" t="s">
        <v>229</v>
      </c>
      <c r="B237" s="88"/>
      <c r="C237" s="16"/>
    </row>
    <row r="238" spans="1:3" s="5" customFormat="1" ht="28.8" hidden="1" x14ac:dyDescent="0.3">
      <c r="A238" s="87" t="s">
        <v>230</v>
      </c>
      <c r="B238" s="88"/>
      <c r="C238" s="16"/>
    </row>
    <row r="239" spans="1:3" s="5" customFormat="1" hidden="1" x14ac:dyDescent="0.3">
      <c r="A239" s="87" t="s">
        <v>231</v>
      </c>
      <c r="B239" s="88"/>
      <c r="C239" s="16"/>
    </row>
    <row r="240" spans="1:3" s="5" customFormat="1" ht="28.8" x14ac:dyDescent="0.3">
      <c r="A240" s="95" t="s">
        <v>258</v>
      </c>
      <c r="B240" s="3">
        <f>SUM(B241:B242)</f>
        <v>8170085</v>
      </c>
      <c r="C240" s="16"/>
    </row>
    <row r="241" spans="1:3" s="5" customFormat="1" x14ac:dyDescent="0.3">
      <c r="A241" s="93" t="s">
        <v>259</v>
      </c>
      <c r="B241" s="88">
        <v>3683409</v>
      </c>
      <c r="C241" s="16"/>
    </row>
    <row r="242" spans="1:3" s="5" customFormat="1" x14ac:dyDescent="0.3">
      <c r="A242" s="87" t="s">
        <v>260</v>
      </c>
      <c r="B242" s="88">
        <v>4486676</v>
      </c>
      <c r="C242" s="16"/>
    </row>
    <row r="243" spans="1:3" s="5" customFormat="1" hidden="1" x14ac:dyDescent="0.3">
      <c r="A243" s="87" t="s">
        <v>261</v>
      </c>
      <c r="B243" s="88"/>
      <c r="C243" s="16"/>
    </row>
    <row r="244" spans="1:3" s="5" customFormat="1" hidden="1" x14ac:dyDescent="0.3">
      <c r="A244" s="50" t="s">
        <v>233</v>
      </c>
      <c r="B244" s="47"/>
      <c r="C244" s="16"/>
    </row>
    <row r="245" spans="1:3" s="5" customFormat="1" hidden="1" x14ac:dyDescent="0.3">
      <c r="A245" s="94" t="s">
        <v>234</v>
      </c>
      <c r="B245" s="3"/>
      <c r="C245" s="16"/>
    </row>
    <row r="246" spans="1:3" s="5" customFormat="1" ht="43.2" x14ac:dyDescent="0.3">
      <c r="A246" s="94" t="s">
        <v>285</v>
      </c>
      <c r="B246" s="3">
        <v>2341674</v>
      </c>
      <c r="C246" s="16"/>
    </row>
    <row r="247" spans="1:3" s="5" customFormat="1" x14ac:dyDescent="0.3">
      <c r="A247" s="94" t="s">
        <v>277</v>
      </c>
      <c r="B247" s="3">
        <v>259150</v>
      </c>
      <c r="C247" s="16"/>
    </row>
    <row r="248" spans="1:3" s="5" customFormat="1" x14ac:dyDescent="0.3">
      <c r="A248" s="94" t="s">
        <v>263</v>
      </c>
      <c r="B248" s="3">
        <f>SUM(B249:B251)</f>
        <v>2125799</v>
      </c>
      <c r="C248" s="16"/>
    </row>
    <row r="249" spans="1:3" s="5" customFormat="1" ht="28.8" x14ac:dyDescent="0.3">
      <c r="A249" s="87" t="s">
        <v>264</v>
      </c>
      <c r="B249" s="88">
        <v>243215</v>
      </c>
      <c r="C249" s="16"/>
    </row>
    <row r="250" spans="1:3" s="5" customFormat="1" ht="28.8" x14ac:dyDescent="0.3">
      <c r="A250" s="87" t="s">
        <v>265</v>
      </c>
      <c r="B250" s="88">
        <v>1882584</v>
      </c>
      <c r="C250" s="16"/>
    </row>
    <row r="251" spans="1:3" s="5" customFormat="1" ht="28.8" hidden="1" x14ac:dyDescent="0.3">
      <c r="A251" s="87" t="s">
        <v>266</v>
      </c>
      <c r="B251" s="88"/>
      <c r="C251" s="16"/>
    </row>
    <row r="252" spans="1:3" s="5" customFormat="1" x14ac:dyDescent="0.3">
      <c r="A252" s="95" t="s">
        <v>267</v>
      </c>
      <c r="B252" s="3">
        <f>SUM(B253:B256)</f>
        <v>355264</v>
      </c>
      <c r="C252" s="16"/>
    </row>
    <row r="253" spans="1:3" s="5" customFormat="1" hidden="1" x14ac:dyDescent="0.3">
      <c r="A253" s="87" t="s">
        <v>268</v>
      </c>
      <c r="B253" s="88"/>
      <c r="C253" s="16"/>
    </row>
    <row r="254" spans="1:3" s="5" customFormat="1" ht="28.8" hidden="1" x14ac:dyDescent="0.3">
      <c r="A254" s="87" t="s">
        <v>269</v>
      </c>
      <c r="B254" s="88"/>
      <c r="C254" s="16"/>
    </row>
    <row r="255" spans="1:3" s="5" customFormat="1" x14ac:dyDescent="0.3">
      <c r="A255" s="87" t="s">
        <v>270</v>
      </c>
      <c r="B255" s="88">
        <v>355264</v>
      </c>
      <c r="C255" s="16"/>
    </row>
    <row r="256" spans="1:3" s="5" customFormat="1" hidden="1" x14ac:dyDescent="0.3">
      <c r="A256" s="87" t="s">
        <v>271</v>
      </c>
      <c r="B256" s="88"/>
      <c r="C256" s="16"/>
    </row>
    <row r="257" spans="1:3" s="5" customFormat="1" hidden="1" x14ac:dyDescent="0.3">
      <c r="A257" s="94" t="s">
        <v>272</v>
      </c>
      <c r="B257" s="3"/>
      <c r="C257" s="16"/>
    </row>
    <row r="258" spans="1:3" s="5" customFormat="1" hidden="1" x14ac:dyDescent="0.3">
      <c r="A258" s="87" t="s">
        <v>273</v>
      </c>
      <c r="B258" s="88"/>
      <c r="C258" s="16"/>
    </row>
    <row r="259" spans="1:3" s="5" customFormat="1" hidden="1" x14ac:dyDescent="0.3">
      <c r="A259" s="87" t="s">
        <v>274</v>
      </c>
      <c r="B259" s="88"/>
      <c r="C259" s="16"/>
    </row>
    <row r="260" spans="1:3" s="5" customFormat="1" hidden="1" x14ac:dyDescent="0.3">
      <c r="A260" s="87" t="s">
        <v>275</v>
      </c>
      <c r="B260" s="88"/>
      <c r="C260" s="16"/>
    </row>
    <row r="261" spans="1:3" s="5" customFormat="1" hidden="1" x14ac:dyDescent="0.3">
      <c r="A261" s="87" t="s">
        <v>276</v>
      </c>
      <c r="B261" s="88"/>
      <c r="C261" s="16"/>
    </row>
    <row r="262" spans="1:3" s="22" customFormat="1" hidden="1" x14ac:dyDescent="0.3"/>
    <row r="263" spans="1:3" s="22" customFormat="1" hidden="1" x14ac:dyDescent="0.3"/>
    <row r="264" spans="1:3" s="22" customFormat="1" hidden="1" x14ac:dyDescent="0.3"/>
    <row r="265" spans="1:3" s="22" customFormat="1" ht="37.5" hidden="1" customHeight="1" x14ac:dyDescent="0.3">
      <c r="A265" s="13" t="s">
        <v>152</v>
      </c>
      <c r="B265" s="14" t="s">
        <v>235</v>
      </c>
      <c r="C265" s="18"/>
    </row>
    <row r="266" spans="1:3" s="5" customFormat="1" hidden="1" x14ac:dyDescent="0.3">
      <c r="A266" s="50"/>
      <c r="B266" s="47"/>
      <c r="C266" s="16"/>
    </row>
    <row r="267" spans="1:3" s="5" customFormat="1" hidden="1" x14ac:dyDescent="0.3">
      <c r="A267" s="80"/>
      <c r="B267" s="81"/>
      <c r="C267" s="16"/>
    </row>
    <row r="268" spans="1:3" hidden="1" x14ac:dyDescent="0.3">
      <c r="A268" s="4"/>
      <c r="B268" s="9"/>
    </row>
    <row r="269" spans="1:3" hidden="1" x14ac:dyDescent="0.3">
      <c r="A269" s="4"/>
      <c r="B269" s="9"/>
    </row>
    <row r="270" spans="1:3" x14ac:dyDescent="0.3">
      <c r="A270" s="4"/>
      <c r="B270" s="9"/>
    </row>
    <row r="271" spans="1:3" ht="28.8" hidden="1" x14ac:dyDescent="0.3">
      <c r="A271" s="13" t="s">
        <v>86</v>
      </c>
      <c r="B271" s="14" t="s">
        <v>235</v>
      </c>
    </row>
    <row r="272" spans="1:3" s="22" customFormat="1" hidden="1" x14ac:dyDescent="0.3">
      <c r="A272" s="23" t="s">
        <v>86</v>
      </c>
      <c r="B272" s="3">
        <f>SUM(B273:B276)</f>
        <v>0</v>
      </c>
    </row>
    <row r="273" spans="1:2" s="22" customFormat="1" hidden="1" x14ac:dyDescent="0.3">
      <c r="A273" s="65" t="s">
        <v>112</v>
      </c>
      <c r="B273" s="47"/>
    </row>
    <row r="274" spans="1:2" s="22" customFormat="1" hidden="1" x14ac:dyDescent="0.3">
      <c r="A274" s="65" t="s">
        <v>113</v>
      </c>
      <c r="B274" s="47"/>
    </row>
    <row r="275" spans="1:2" s="22" customFormat="1" hidden="1" x14ac:dyDescent="0.3">
      <c r="A275" s="65" t="s">
        <v>114</v>
      </c>
      <c r="B275" s="47"/>
    </row>
    <row r="276" spans="1:2" s="22" customFormat="1" hidden="1" x14ac:dyDescent="0.3">
      <c r="A276" s="65" t="s">
        <v>117</v>
      </c>
      <c r="B276" s="47">
        <f>SUM(B277:B280)</f>
        <v>0</v>
      </c>
    </row>
    <row r="277" spans="1:2" s="22" customFormat="1" hidden="1" x14ac:dyDescent="0.3">
      <c r="A277" s="66" t="s">
        <v>115</v>
      </c>
      <c r="B277" s="67"/>
    </row>
    <row r="278" spans="1:2" s="22" customFormat="1" hidden="1" x14ac:dyDescent="0.3">
      <c r="A278" s="66" t="s">
        <v>129</v>
      </c>
      <c r="B278" s="67"/>
    </row>
    <row r="279" spans="1:2" s="22" customFormat="1" hidden="1" x14ac:dyDescent="0.3">
      <c r="A279" s="66" t="s">
        <v>116</v>
      </c>
      <c r="B279" s="67"/>
    </row>
    <row r="280" spans="1:2" s="22" customFormat="1" hidden="1" x14ac:dyDescent="0.3">
      <c r="A280" s="66" t="s">
        <v>137</v>
      </c>
      <c r="B280" s="67"/>
    </row>
    <row r="281" spans="1:2" hidden="1" x14ac:dyDescent="0.3">
      <c r="A281" s="23" t="s">
        <v>95</v>
      </c>
      <c r="B281" s="24">
        <f>SUM(B282:B288)</f>
        <v>0</v>
      </c>
    </row>
    <row r="282" spans="1:2" s="22" customFormat="1" hidden="1" x14ac:dyDescent="0.3">
      <c r="A282" s="43" t="s">
        <v>8</v>
      </c>
      <c r="B282" s="40"/>
    </row>
    <row r="283" spans="1:2" s="22" customFormat="1" hidden="1" x14ac:dyDescent="0.3">
      <c r="A283" s="43" t="s">
        <v>9</v>
      </c>
      <c r="B283" s="40"/>
    </row>
    <row r="284" spans="1:2" s="22" customFormat="1" hidden="1" x14ac:dyDescent="0.3">
      <c r="A284" s="43" t="s">
        <v>10</v>
      </c>
      <c r="B284" s="40"/>
    </row>
    <row r="285" spans="1:2" s="22" customFormat="1" hidden="1" x14ac:dyDescent="0.3">
      <c r="A285" s="43" t="s">
        <v>11</v>
      </c>
      <c r="B285" s="40"/>
    </row>
    <row r="286" spans="1:2" s="22" customFormat="1" hidden="1" x14ac:dyDescent="0.3">
      <c r="A286" s="43" t="s">
        <v>12</v>
      </c>
      <c r="B286" s="40"/>
    </row>
    <row r="287" spans="1:2" s="22" customFormat="1" hidden="1" x14ac:dyDescent="0.3">
      <c r="A287" s="43" t="s">
        <v>13</v>
      </c>
      <c r="B287" s="40"/>
    </row>
    <row r="288" spans="1:2" s="22" customFormat="1" hidden="1" x14ac:dyDescent="0.3">
      <c r="A288" s="43" t="s">
        <v>14</v>
      </c>
      <c r="B288" s="40"/>
    </row>
    <row r="289" spans="1:3" hidden="1" x14ac:dyDescent="0.3">
      <c r="A289" s="4"/>
      <c r="B289" s="9"/>
    </row>
    <row r="290" spans="1:3" hidden="1" x14ac:dyDescent="0.3">
      <c r="A290" s="4"/>
      <c r="B290" s="9"/>
    </row>
    <row r="292" spans="1:3" ht="28.8" x14ac:dyDescent="0.3">
      <c r="A292" s="13" t="s">
        <v>153</v>
      </c>
      <c r="B292" s="14" t="s">
        <v>279</v>
      </c>
    </row>
    <row r="293" spans="1:3" x14ac:dyDescent="0.3">
      <c r="A293" s="6" t="s">
        <v>121</v>
      </c>
      <c r="B293" s="7">
        <f>SUM(B294:B305)</f>
        <v>8545867</v>
      </c>
    </row>
    <row r="294" spans="1:3" x14ac:dyDescent="0.3">
      <c r="A294" s="96" t="s">
        <v>2</v>
      </c>
      <c r="B294" s="97">
        <v>2898500</v>
      </c>
    </row>
    <row r="295" spans="1:3" x14ac:dyDescent="0.3">
      <c r="A295" s="96" t="s">
        <v>3</v>
      </c>
      <c r="B295" s="97">
        <v>550000</v>
      </c>
    </row>
    <row r="296" spans="1:3" hidden="1" x14ac:dyDescent="0.3">
      <c r="A296" s="96" t="s">
        <v>7</v>
      </c>
      <c r="B296" s="97"/>
      <c r="C296" s="12"/>
    </row>
    <row r="297" spans="1:3" x14ac:dyDescent="0.3">
      <c r="A297" s="96" t="s">
        <v>4</v>
      </c>
      <c r="B297" s="97">
        <f>360000+40000</f>
        <v>400000</v>
      </c>
      <c r="C297" s="12"/>
    </row>
    <row r="298" spans="1:3" hidden="1" x14ac:dyDescent="0.3">
      <c r="A298" s="44" t="s">
        <v>194</v>
      </c>
      <c r="B298" s="45"/>
      <c r="C298" s="12"/>
    </row>
    <row r="299" spans="1:3" hidden="1" x14ac:dyDescent="0.3">
      <c r="A299" s="44" t="s">
        <v>131</v>
      </c>
      <c r="B299" s="45"/>
      <c r="C299" s="12"/>
    </row>
    <row r="300" spans="1:3" hidden="1" x14ac:dyDescent="0.3">
      <c r="A300" s="44" t="s">
        <v>195</v>
      </c>
      <c r="B300" s="45"/>
      <c r="C300" s="12"/>
    </row>
    <row r="301" spans="1:3" hidden="1" x14ac:dyDescent="0.3">
      <c r="A301" s="44" t="s">
        <v>196</v>
      </c>
      <c r="B301" s="45"/>
      <c r="C301" s="17"/>
    </row>
    <row r="302" spans="1:3" s="22" customFormat="1" ht="27.6" hidden="1" x14ac:dyDescent="0.3">
      <c r="A302" s="44" t="s">
        <v>132</v>
      </c>
      <c r="B302" s="45"/>
      <c r="C302" s="17"/>
    </row>
    <row r="303" spans="1:3" s="22" customFormat="1" x14ac:dyDescent="0.3">
      <c r="A303" s="96" t="s">
        <v>111</v>
      </c>
      <c r="B303" s="47">
        <v>560000</v>
      </c>
      <c r="C303" s="17"/>
    </row>
    <row r="304" spans="1:3" s="22" customFormat="1" ht="27.6" x14ac:dyDescent="0.3">
      <c r="A304" s="96" t="s">
        <v>147</v>
      </c>
      <c r="B304" s="86">
        <v>2770700</v>
      </c>
      <c r="C304" s="12"/>
    </row>
    <row r="305" spans="1:3" s="22" customFormat="1" x14ac:dyDescent="0.3">
      <c r="A305" s="96" t="s">
        <v>228</v>
      </c>
      <c r="B305" s="47">
        <v>1366667</v>
      </c>
      <c r="C305" s="18"/>
    </row>
    <row r="306" spans="1:3" s="22" customFormat="1" hidden="1" x14ac:dyDescent="0.3">
      <c r="A306" s="46" t="s">
        <v>278</v>
      </c>
      <c r="B306" s="7"/>
      <c r="C306" s="18"/>
    </row>
    <row r="307" spans="1:3" hidden="1" x14ac:dyDescent="0.3">
      <c r="A307" s="68" t="s">
        <v>6</v>
      </c>
      <c r="B307" s="7">
        <v>0</v>
      </c>
      <c r="C307" s="18"/>
    </row>
    <row r="308" spans="1:3" s="22" customFormat="1" hidden="1" x14ac:dyDescent="0.3"/>
    <row r="309" spans="1:3" s="22" customFormat="1" hidden="1" x14ac:dyDescent="0.3"/>
    <row r="310" spans="1:3" s="22" customFormat="1" hidden="1" x14ac:dyDescent="0.3"/>
    <row r="311" spans="1:3" s="22" customFormat="1" ht="28.8" hidden="1" x14ac:dyDescent="0.3">
      <c r="A311" s="13" t="s">
        <v>140</v>
      </c>
      <c r="B311" s="14" t="s">
        <v>235</v>
      </c>
    </row>
    <row r="312" spans="1:3" s="22" customFormat="1" hidden="1" x14ac:dyDescent="0.3">
      <c r="A312" s="68" t="s">
        <v>139</v>
      </c>
      <c r="B312" s="7">
        <f>SUM(B313:B315)</f>
        <v>0</v>
      </c>
      <c r="C312" s="18"/>
    </row>
    <row r="313" spans="1:3" s="22" customFormat="1" hidden="1" x14ac:dyDescent="0.3">
      <c r="A313" s="44" t="s">
        <v>46</v>
      </c>
      <c r="B313" s="45"/>
      <c r="C313" s="18"/>
    </row>
    <row r="314" spans="1:3" s="22" customFormat="1" hidden="1" x14ac:dyDescent="0.3">
      <c r="A314" s="44" t="s">
        <v>145</v>
      </c>
      <c r="B314" s="45"/>
      <c r="C314" s="18"/>
    </row>
    <row r="315" spans="1:3" s="22" customFormat="1" hidden="1" x14ac:dyDescent="0.3">
      <c r="A315" s="44" t="s">
        <v>146</v>
      </c>
      <c r="B315" s="45"/>
      <c r="C315" s="18"/>
    </row>
    <row r="316" spans="1:3" s="22" customFormat="1" hidden="1" x14ac:dyDescent="0.3">
      <c r="A316" s="68" t="s">
        <v>141</v>
      </c>
      <c r="B316" s="7">
        <f>SUM(B317:B319)</f>
        <v>0</v>
      </c>
      <c r="C316" s="18"/>
    </row>
    <row r="317" spans="1:3" s="22" customFormat="1" hidden="1" x14ac:dyDescent="0.3">
      <c r="A317" s="44" t="s">
        <v>142</v>
      </c>
      <c r="B317" s="45"/>
      <c r="C317" s="18"/>
    </row>
    <row r="318" spans="1:3" s="22" customFormat="1" hidden="1" x14ac:dyDescent="0.3">
      <c r="A318" s="44" t="s">
        <v>143</v>
      </c>
      <c r="B318" s="45"/>
      <c r="C318" s="18"/>
    </row>
    <row r="319" spans="1:3" s="22" customFormat="1" ht="27.6" hidden="1" x14ac:dyDescent="0.3">
      <c r="A319" s="44" t="s">
        <v>144</v>
      </c>
      <c r="B319" s="70"/>
      <c r="C319" s="18"/>
    </row>
    <row r="320" spans="1:3" s="22" customFormat="1" hidden="1" x14ac:dyDescent="0.3"/>
    <row r="321" spans="1:3" s="5" customFormat="1" hidden="1" x14ac:dyDescent="0.3">
      <c r="A321" s="78" t="s">
        <v>203</v>
      </c>
      <c r="B321" s="79"/>
      <c r="C321" s="16"/>
    </row>
    <row r="322" spans="1:3" s="22" customFormat="1" hidden="1" x14ac:dyDescent="0.3">
      <c r="A322" s="82"/>
      <c r="B322" s="83"/>
      <c r="C322" s="18"/>
    </row>
    <row r="323" spans="1:3" hidden="1" x14ac:dyDescent="0.3"/>
    <row r="325" spans="1:3" ht="28.8" x14ac:dyDescent="0.3">
      <c r="A325" s="13" t="s">
        <v>0</v>
      </c>
      <c r="B325" s="14" t="s">
        <v>279</v>
      </c>
    </row>
    <row r="326" spans="1:3" x14ac:dyDescent="0.3">
      <c r="A326" s="19" t="s">
        <v>120</v>
      </c>
      <c r="B326" s="3">
        <f>1981500+1151295</f>
        <v>3132795</v>
      </c>
    </row>
    <row r="327" spans="1:3" s="22" customFormat="1" x14ac:dyDescent="0.3">
      <c r="A327" s="19" t="s">
        <v>122</v>
      </c>
      <c r="B327" s="3">
        <v>500000</v>
      </c>
      <c r="C327" s="15"/>
    </row>
    <row r="328" spans="1:3" x14ac:dyDescent="0.3">
      <c r="A328" s="19" t="s">
        <v>5</v>
      </c>
      <c r="B328" s="3">
        <v>325502</v>
      </c>
      <c r="C328" s="15"/>
    </row>
    <row r="329" spans="1:3" x14ac:dyDescent="0.3">
      <c r="A329" s="8"/>
      <c r="B329" s="10"/>
    </row>
  </sheetData>
  <sortState xmlns:xlrd2="http://schemas.microsoft.com/office/spreadsheetml/2017/richdata2" ref="A221:B228">
    <sortCondition ref="A220:A228"/>
  </sortState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>PRIA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Ülle Ütsik</dc:creator>
  <cp:lastModifiedBy>Helike Bergmann</cp:lastModifiedBy>
  <dcterms:created xsi:type="dcterms:W3CDTF">2017-02-21T13:06:19Z</dcterms:created>
  <dcterms:modified xsi:type="dcterms:W3CDTF">2026-02-04T12:08:27Z</dcterms:modified>
</cp:coreProperties>
</file>