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5661766-1AAC-4EBE-8562-8CF41ADF4A28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40" i="1"/>
  <c r="E43" i="1" l="1"/>
  <c r="E44" i="1"/>
  <c r="E23" i="1"/>
  <c r="E24" i="1" l="1"/>
  <c r="E4" i="1" l="1"/>
  <c r="E46" i="1"/>
  <c r="E11" i="1" l="1"/>
  <c r="E22" i="1"/>
  <c r="E10" i="1"/>
  <c r="E3" i="1"/>
  <c r="E31" i="1" l="1"/>
  <c r="E30" i="1"/>
  <c r="E29" i="1"/>
  <c r="E28" i="1"/>
  <c r="E27" i="1"/>
  <c r="E26" i="1"/>
  <c r="E25" i="1"/>
  <c r="E42" i="1" l="1"/>
  <c r="E41" i="1"/>
  <c r="E38" i="1" l="1"/>
  <c r="E33" i="1"/>
  <c r="E34" i="1"/>
  <c r="E35" i="1"/>
  <c r="E36" i="1"/>
  <c r="E37" i="1"/>
  <c r="E32" i="1"/>
  <c r="E21" i="1" l="1"/>
  <c r="E18" i="1"/>
  <c r="E19" i="1"/>
  <c r="E20" i="1"/>
  <c r="E16" i="1"/>
  <c r="E17" i="1"/>
  <c r="E15" i="1"/>
  <c r="E13" i="1"/>
  <c r="E14" i="1" l="1"/>
  <c r="E12" i="1"/>
  <c r="E45" i="1" l="1"/>
  <c r="E9" i="1" l="1"/>
  <c r="E8" i="1"/>
  <c r="E7" i="1"/>
  <c r="E6" i="1"/>
  <c r="E5" i="1"/>
</calcChain>
</file>

<file path=xl/sharedStrings.xml><?xml version="1.0" encoding="utf-8"?>
<sst xmlns="http://schemas.openxmlformats.org/spreadsheetml/2006/main" count="382" uniqueCount="120">
  <si>
    <t>Hanke põhiliik</t>
  </si>
  <si>
    <t>Hankemenetluse liik</t>
  </si>
  <si>
    <t>Summa km-ta</t>
  </si>
  <si>
    <t>Summa km-ga</t>
  </si>
  <si>
    <t>Eeldatav hanke alustamise tähtaeg</t>
  </si>
  <si>
    <t>Eeldatav hankelepingu täitmise tähtaeg</t>
  </si>
  <si>
    <t>Hankemenetluse läbiviija</t>
  </si>
  <si>
    <t xml:space="preserve">Tehnilise kirjelduse koostaja </t>
  </si>
  <si>
    <t>Märkused</t>
  </si>
  <si>
    <t>teenuste hankeleping</t>
  </si>
  <si>
    <t>Hanke nimetus</t>
  </si>
  <si>
    <t>asjade hankeleping / teenuste hankeleping</t>
  </si>
  <si>
    <t>lihthange</t>
  </si>
  <si>
    <t>väikehange</t>
  </si>
  <si>
    <t>seaduses sätestatud menetluse kohaselt korraldatav hange</t>
  </si>
  <si>
    <t>ITO, Ervi Saar</t>
  </si>
  <si>
    <t>Symantec pahavara tõrje uuendused</t>
  </si>
  <si>
    <t>detsember, 2025</t>
  </si>
  <si>
    <t>oktoober, 2025</t>
  </si>
  <si>
    <t>jaanuar, 2025</t>
  </si>
  <si>
    <t>Kubernetese konteinerite haldussüsteemi kasutuselevõtmine</t>
  </si>
  <si>
    <t>FPO, Riina Otsa</t>
  </si>
  <si>
    <t>ITO, Ivo Tamm</t>
  </si>
  <si>
    <t>Konsultatsiooniteenus põllumajandusloomade ravimiarvestuse eelanalüüsis</t>
  </si>
  <si>
    <t>VKO, Indrek Heinsoo</t>
  </si>
  <si>
    <t>RIKSi serveriruumi rent</t>
  </si>
  <si>
    <t>Vanade serverite garantii pikendamine 2a</t>
  </si>
  <si>
    <t>august, 2025</t>
  </si>
  <si>
    <t>Vana kettamassiivi garantii pikendamine 1 aasta võrra</t>
  </si>
  <si>
    <t>september, 2025</t>
  </si>
  <si>
    <t>märts, 2025</t>
  </si>
  <si>
    <t>Riistvara rent (Sülearvutid ja monitorid; 135 + 160 mon)</t>
  </si>
  <si>
    <t>Riistvara rent (Sülearvutid, 85tk)</t>
  </si>
  <si>
    <t>Riistvara rent (Sülearvutid, 55tk ja monitorid 55tk)</t>
  </si>
  <si>
    <t>MS Enterprise leping, MS litsentside rent, Intune, Teams</t>
  </si>
  <si>
    <t>Kettamassiivi laiendus</t>
  </si>
  <si>
    <t>Suveseminari toitlustamine</t>
  </si>
  <si>
    <t>KMO, Sandra-Liisa Pärn</t>
  </si>
  <si>
    <t>Talveseminari toitlustamine</t>
  </si>
  <si>
    <t>PRIA25 toitlustamine</t>
  </si>
  <si>
    <t>juuni, 2025</t>
  </si>
  <si>
    <t>november, 2025</t>
  </si>
  <si>
    <t>veebruar, 2025</t>
  </si>
  <si>
    <t>Aastapäeva ürituse toitlustamine</t>
  </si>
  <si>
    <t>Suveseminari esineja</t>
  </si>
  <si>
    <t>Talveseminari esineja</t>
  </si>
  <si>
    <t>Tasuline meedia</t>
  </si>
  <si>
    <t>KMO, Tiia Tamm-Suik</t>
  </si>
  <si>
    <t>PRIA andmestrateegia  konsultatsiooniteenused</t>
  </si>
  <si>
    <t>TTO, Riina Järvet</t>
  </si>
  <si>
    <t>TEO, Kristi Võikar</t>
  </si>
  <si>
    <t>TAO, Mario Liimann</t>
  </si>
  <si>
    <t>CheckPoint Mobile riistvara + litsentsid</t>
  </si>
  <si>
    <t>ITO, Taavi Pettai</t>
  </si>
  <si>
    <t>Tarkvara arendusteenuste tellimine</t>
  </si>
  <si>
    <t>aprill, 2025</t>
  </si>
  <si>
    <t>AKIS Teabesalve veebilehe arendus- ja hooldusteenuste tellimine</t>
  </si>
  <si>
    <t>Suurandmete mooduli arendus- ja hooldustööd</t>
  </si>
  <si>
    <t>PRIA siseveebi arendus- ja hooldusteenuste hankimine</t>
  </si>
  <si>
    <t>PRIA kodulehe hooldus- ja arendustööde tellimine</t>
  </si>
  <si>
    <t>Arendus- ja hooldusteenuste tellimine PRIA tarkvarale PRIAX</t>
  </si>
  <si>
    <t>TAKS arendus- ja hooldustööde tellimine</t>
  </si>
  <si>
    <t>Tervisekontrolli teenuse tellimine</t>
  </si>
  <si>
    <t>sotsiaal-või eriteenuste hange</t>
  </si>
  <si>
    <t>detsember, 2026</t>
  </si>
  <si>
    <t>FPO, Jane Steinpilm</t>
  </si>
  <si>
    <t>Umbes 180 töötajat/159€ üks töötaja</t>
  </si>
  <si>
    <t>Tööriided (eri- ja vormiriided)</t>
  </si>
  <si>
    <t>VPN seadmed koos 2. aastase toega (sh tarkvara)</t>
  </si>
  <si>
    <t>Kuumad joogid (kohvioad, kakao, piimapulber)</t>
  </si>
  <si>
    <t>aprill - mai, 2025</t>
  </si>
  <si>
    <t>Täiendkoolituse "Biomajandus, innovatsioon ka kliimaneutraalsuse saavutamine maamajanduses" korraldamine nõustajatele</t>
  </si>
  <si>
    <t>SAP tugi ja uuendused, 2026</t>
  </si>
  <si>
    <t>Veeam toe hange (Annual Basic Maintenance Renewal -  Veeam Availability Suite Enterprise + P-FDNVUL-0I-SU1YP-00)</t>
  </si>
  <si>
    <t>Atlassian tarkvara toote- ja versiooniuuenduste toe hankimine (2026)</t>
  </si>
  <si>
    <t>Tulemüüri tarkvara uuendused ja tootetugi, 2026</t>
  </si>
  <si>
    <t>Füüsiliste serverite peale virtuaalse kihi loomine - virtuaalserverite loomiseks (VMware vSphere Standard 8 Core, 1 Year 672tk, litsentsid)</t>
  </si>
  <si>
    <t>FPO, Rein Rosenthal</t>
  </si>
  <si>
    <t>jaanuar, 2026</t>
  </si>
  <si>
    <t>juuli, 2025</t>
  </si>
  <si>
    <t>TRO, Tauno Taska</t>
  </si>
  <si>
    <t>2025. a on arvestuslik proovide arv 150</t>
  </si>
  <si>
    <t>Kanepiproovid</t>
  </si>
  <si>
    <t>Põllumassiivi piiride automaatne tuvastamine</t>
  </si>
  <si>
    <t>Kas hankes esinevad innovaatilised aspektid?</t>
  </si>
  <si>
    <t>Ei</t>
  </si>
  <si>
    <t>asjade hankeleping</t>
  </si>
  <si>
    <t>Oracle litsentside tugi ja versiooniuuendused 2026</t>
  </si>
  <si>
    <t>seaduses sätestatud menetluse kohaselt korraldatav hange /  RIK ühishange</t>
  </si>
  <si>
    <t xml:space="preserve">Tõenäoliselt kasutaakse RIK riigihanget viitenumbriga 277363. </t>
  </si>
  <si>
    <t>Võidakse kohaldada ka RHS § 11 lg 1 p 7 erandit.</t>
  </si>
  <si>
    <t xml:space="preserve">RIT ühishange </t>
  </si>
  <si>
    <t>ITO, Ervi Saar / VKO Indrek Heinsoo</t>
  </si>
  <si>
    <t>seaduses sätestatud menetluse kohaselt korraldatav hange / RIT ühishange</t>
  </si>
  <si>
    <t>AI spetsiifiliste serverite ostmine</t>
  </si>
  <si>
    <t>Jah</t>
  </si>
  <si>
    <t>Sideteenuste osutamine 2025-2028</t>
  </si>
  <si>
    <t>detsember, 2029</t>
  </si>
  <si>
    <t>oktoober, 2029</t>
  </si>
  <si>
    <t>märts, 2028</t>
  </si>
  <si>
    <t>Riigihanke viitenumber: 287585</t>
  </si>
  <si>
    <t>september, 2028</t>
  </si>
  <si>
    <t>I kvartal 2025</t>
  </si>
  <si>
    <t>aprill, 2026</t>
  </si>
  <si>
    <t>TAO, Gerli Toom, Kersti Pille</t>
  </si>
  <si>
    <t>TAO, Kiido Levin</t>
  </si>
  <si>
    <t>Tööandja täiendav tervisekindlustus PRIA töötajatele (2025-2026)</t>
  </si>
  <si>
    <t xml:space="preserve">Spordikompensatsiooni kulude haldamise teenuse tellimine 2026-2027 </t>
  </si>
  <si>
    <t>Massprintimine ja -postitamine (veisepassid)</t>
  </si>
  <si>
    <t>veebruar, 2027</t>
  </si>
  <si>
    <t>Riigihanke viitenumber: 289996</t>
  </si>
  <si>
    <t>Riigihanke viitenumber: 289109</t>
  </si>
  <si>
    <t>Riigihanke viitenumber: 288241</t>
  </si>
  <si>
    <t>Riigihanke viitenumber: 290508</t>
  </si>
  <si>
    <t>vähetähtis hange / pisihange / sotsiaal- või eriteenuste hange</t>
  </si>
  <si>
    <t>Sisaldab aasta jooksul läbiviidavaid erinevaid hankeid. Käesoleval real kajastatud erinevad hanked ei pruugi olla kõik omavahel funktsionaalselt koostoimivad või vajalikud sama eesmärgi saavutamiseks.</t>
  </si>
  <si>
    <t>juuli, 2028</t>
  </si>
  <si>
    <t>vähetähtis hange / pisihange/ väikehange</t>
  </si>
  <si>
    <t>väikehange / erand</t>
  </si>
  <si>
    <t>TAO, Mario Liimann / VKO Indrek Heinsoo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</si>
</sst>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8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</font>
    <font>
      <sz val="12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1.5"/>
      <color rgb="FF000000"/>
      <name val="Times New Roman"/>
      <family val="1"/>
    </font>
    <font>
      <sz val="11.5"/>
      <color rgb="FF000000"/>
      <name val="Times New Roman"/>
      <family val="1"/>
    </font>
    <font>
      <sz val="11.5"/>
      <name val="Times New Roman"/>
      <family val="1"/>
    </font>
    <font>
      <sz val="10"/>
      <name val="Arial"/>
      <family val="2"/>
      <charset val="186"/>
    </font>
    <font>
      <b/>
      <sz val="12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wrapText="1"/>
    </xf>
    <xf numFmtId="0" fontId="7" fillId="0" borderId="0" xfId="0" applyFont="1" applyFill="1" applyBorder="1"/>
    <xf numFmtId="0" fontId="9" fillId="0" borderId="0" xfId="0" applyFont="1" applyFill="1" applyBorder="1"/>
    <xf numFmtId="0" fontId="10" fillId="0" borderId="0" xfId="0" applyFont="1" applyAlignment="1">
      <alignment vertic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17" fontId="5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1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14" fillId="2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2" xfId="0" applyFont="1" applyFill="1" applyBorder="1" applyAlignment="1"/>
  </cellXfs>
  <cellStyles count="4">
    <cellStyle name="Normal" xfId="0" builtinId="0"/>
    <cellStyle name="Normal 2" xfId="2" xr:uid="{486BEDB8-A8F2-42CE-A78A-7FA1FA59543F}"/>
    <cellStyle name="Normal 2 2" xfId="1" xr:uid="{59DC4B96-7ACA-4D03-BA0D-6A15055D98C8}"/>
    <cellStyle name="Normal 3" xfId="3" xr:uid="{A624FDE6-9B06-4B93-B149-50A28A0A1A40}"/>
  </cellStyles>
  <dxfs count="0"/>
  <tableStyles count="0" defaultTableStyle="TableStyleMedium2" defaultPivotStyle="PivotStyleMedium9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Normal="100" workbookViewId="0">
      <pane ySplit="1" topLeftCell="A2" activePane="bottomLeft" state="frozen"/>
      <selection pane="bottomLeft" activeCell="K1" sqref="K1"/>
    </sheetView>
  </sheetViews>
  <sheetFormatPr defaultColWidth="8.88671875" defaultRowHeight="15.75" x14ac:dyDescent="0.3"/>
  <cols>
    <col min="1" max="1" width="37.5546875" style="1" customWidth="1"/>
    <col min="2" max="2" width="20.88671875" style="1" customWidth="1"/>
    <col min="3" max="3" width="19.88671875" style="1" customWidth="1"/>
    <col min="4" max="4" width="11.6640625" style="3" customWidth="1"/>
    <col min="5" max="5" width="10.88671875" style="3" customWidth="1"/>
    <col min="6" max="6" width="18.109375" style="1" customWidth="1"/>
    <col min="7" max="7" width="15.88671875" style="1" customWidth="1"/>
    <col min="8" max="8" width="19" style="1" customWidth="1"/>
    <col min="9" max="9" width="18.5546875" style="1" customWidth="1"/>
    <col min="10" max="10" width="57.109375" style="1" customWidth="1"/>
    <col min="11" max="11" width="28" style="5" customWidth="1"/>
    <col min="12" max="16384" width="8.88671875" style="2"/>
  </cols>
  <sheetData>
    <row r="1" spans="1:11" s="4" customFormat="1" ht="45.2" x14ac:dyDescent="0.3">
      <c r="A1" s="16" t="s">
        <v>10</v>
      </c>
      <c r="B1" s="16" t="s">
        <v>0</v>
      </c>
      <c r="C1" s="16" t="s">
        <v>1</v>
      </c>
      <c r="D1" s="17" t="s">
        <v>2</v>
      </c>
      <c r="E1" s="17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28" t="s">
        <v>8</v>
      </c>
      <c r="K1" s="33" t="s">
        <v>84</v>
      </c>
    </row>
    <row r="2" spans="1:11" s="4" customFormat="1" ht="30.15" x14ac:dyDescent="0.3">
      <c r="A2" s="13" t="s">
        <v>62</v>
      </c>
      <c r="B2" s="13" t="s">
        <v>9</v>
      </c>
      <c r="C2" s="13" t="s">
        <v>63</v>
      </c>
      <c r="D2" s="14">
        <v>29000</v>
      </c>
      <c r="E2" s="14">
        <v>29000</v>
      </c>
      <c r="F2" s="15" t="s">
        <v>17</v>
      </c>
      <c r="G2" s="15" t="s">
        <v>64</v>
      </c>
      <c r="H2" s="13" t="s">
        <v>65</v>
      </c>
      <c r="I2" s="13" t="s">
        <v>65</v>
      </c>
      <c r="J2" s="29" t="s">
        <v>66</v>
      </c>
      <c r="K2" s="34" t="s">
        <v>85</v>
      </c>
    </row>
    <row r="3" spans="1:11" s="4" customFormat="1" ht="60.9" x14ac:dyDescent="0.3">
      <c r="A3" s="13" t="s">
        <v>67</v>
      </c>
      <c r="B3" s="13" t="s">
        <v>86</v>
      </c>
      <c r="C3" s="13" t="s">
        <v>117</v>
      </c>
      <c r="D3" s="14">
        <v>28688.5</v>
      </c>
      <c r="E3" s="14">
        <f t="shared" ref="E3:E23" si="0">D3*1.22</f>
        <v>34999.97</v>
      </c>
      <c r="F3" s="15" t="s">
        <v>55</v>
      </c>
      <c r="G3" s="15" t="s">
        <v>40</v>
      </c>
      <c r="H3" s="13" t="s">
        <v>65</v>
      </c>
      <c r="I3" s="13" t="s">
        <v>65</v>
      </c>
      <c r="J3" s="30" t="s">
        <v>115</v>
      </c>
      <c r="K3" s="34" t="s">
        <v>85</v>
      </c>
    </row>
    <row r="4" spans="1:11" s="4" customFormat="1" ht="30.15" x14ac:dyDescent="0.3">
      <c r="A4" s="13" t="s">
        <v>69</v>
      </c>
      <c r="B4" s="13" t="s">
        <v>86</v>
      </c>
      <c r="C4" s="13" t="s">
        <v>13</v>
      </c>
      <c r="D4" s="14">
        <v>10000</v>
      </c>
      <c r="E4" s="14">
        <f t="shared" si="0"/>
        <v>12200</v>
      </c>
      <c r="F4" s="15" t="s">
        <v>70</v>
      </c>
      <c r="G4" s="15" t="s">
        <v>40</v>
      </c>
      <c r="H4" s="13" t="s">
        <v>77</v>
      </c>
      <c r="I4" s="13" t="s">
        <v>77</v>
      </c>
      <c r="J4" s="29"/>
      <c r="K4" s="34" t="s">
        <v>85</v>
      </c>
    </row>
    <row r="5" spans="1:11" s="4" customFormat="1" ht="45.2" x14ac:dyDescent="0.3">
      <c r="A5" s="13" t="s">
        <v>87</v>
      </c>
      <c r="B5" s="13" t="s">
        <v>11</v>
      </c>
      <c r="C5" s="13" t="s">
        <v>14</v>
      </c>
      <c r="D5" s="14">
        <v>127049.18</v>
      </c>
      <c r="E5" s="14">
        <f t="shared" si="0"/>
        <v>154999.99959999998</v>
      </c>
      <c r="F5" s="15" t="s">
        <v>18</v>
      </c>
      <c r="G5" s="15" t="s">
        <v>64</v>
      </c>
      <c r="H5" s="19" t="s">
        <v>24</v>
      </c>
      <c r="I5" s="13" t="s">
        <v>15</v>
      </c>
      <c r="J5" s="29"/>
      <c r="K5" s="34" t="s">
        <v>85</v>
      </c>
    </row>
    <row r="6" spans="1:11" s="4" customFormat="1" ht="30.15" x14ac:dyDescent="0.3">
      <c r="A6" s="13" t="s">
        <v>72</v>
      </c>
      <c r="B6" s="13" t="s">
        <v>11</v>
      </c>
      <c r="C6" s="13" t="s">
        <v>13</v>
      </c>
      <c r="D6" s="14">
        <v>12295.08</v>
      </c>
      <c r="E6" s="14">
        <f t="shared" si="0"/>
        <v>14999.997599999999</v>
      </c>
      <c r="F6" s="15" t="s">
        <v>18</v>
      </c>
      <c r="G6" s="15" t="s">
        <v>64</v>
      </c>
      <c r="H6" s="13" t="s">
        <v>15</v>
      </c>
      <c r="I6" s="13" t="s">
        <v>15</v>
      </c>
      <c r="J6" s="29"/>
      <c r="K6" s="34" t="s">
        <v>85</v>
      </c>
    </row>
    <row r="7" spans="1:11" s="4" customFormat="1" ht="63" customHeight="1" x14ac:dyDescent="0.3">
      <c r="A7" s="13" t="s">
        <v>73</v>
      </c>
      <c r="B7" s="13" t="s">
        <v>11</v>
      </c>
      <c r="C7" s="13" t="s">
        <v>13</v>
      </c>
      <c r="D7" s="14">
        <v>20491.8</v>
      </c>
      <c r="E7" s="14">
        <f t="shared" si="0"/>
        <v>24999.995999999999</v>
      </c>
      <c r="F7" s="15" t="s">
        <v>41</v>
      </c>
      <c r="G7" s="15" t="s">
        <v>64</v>
      </c>
      <c r="H7" s="13" t="s">
        <v>15</v>
      </c>
      <c r="I7" s="13" t="s">
        <v>15</v>
      </c>
      <c r="J7" s="29"/>
      <c r="K7" s="34" t="s">
        <v>85</v>
      </c>
    </row>
    <row r="8" spans="1:11" s="23" customFormat="1" ht="62.2" customHeight="1" x14ac:dyDescent="0.3">
      <c r="A8" s="20" t="s">
        <v>74</v>
      </c>
      <c r="B8" s="20" t="s">
        <v>11</v>
      </c>
      <c r="C8" s="18" t="s">
        <v>88</v>
      </c>
      <c r="D8" s="21">
        <v>113471</v>
      </c>
      <c r="E8" s="21">
        <f t="shared" si="0"/>
        <v>138434.62</v>
      </c>
      <c r="F8" s="22" t="s">
        <v>18</v>
      </c>
      <c r="G8" s="22" t="s">
        <v>64</v>
      </c>
      <c r="H8" s="18" t="s">
        <v>24</v>
      </c>
      <c r="I8" s="20" t="s">
        <v>15</v>
      </c>
      <c r="J8" s="31" t="s">
        <v>89</v>
      </c>
      <c r="K8" s="35" t="s">
        <v>85</v>
      </c>
    </row>
    <row r="9" spans="1:11" s="4" customFormat="1" ht="60.25" x14ac:dyDescent="0.3">
      <c r="A9" s="13" t="s">
        <v>76</v>
      </c>
      <c r="B9" s="13" t="s">
        <v>11</v>
      </c>
      <c r="C9" s="13" t="s">
        <v>12</v>
      </c>
      <c r="D9" s="14">
        <v>32786.89</v>
      </c>
      <c r="E9" s="14">
        <f t="shared" si="0"/>
        <v>40000.005799999999</v>
      </c>
      <c r="F9" s="15" t="s">
        <v>18</v>
      </c>
      <c r="G9" s="15" t="s">
        <v>17</v>
      </c>
      <c r="H9" s="19" t="s">
        <v>24</v>
      </c>
      <c r="I9" s="13" t="s">
        <v>15</v>
      </c>
      <c r="J9" s="29"/>
      <c r="K9" s="34" t="s">
        <v>85</v>
      </c>
    </row>
    <row r="10" spans="1:11" s="4" customFormat="1" ht="30.15" x14ac:dyDescent="0.3">
      <c r="A10" s="13" t="s">
        <v>68</v>
      </c>
      <c r="B10" s="13" t="s">
        <v>11</v>
      </c>
      <c r="C10" s="13" t="s">
        <v>13</v>
      </c>
      <c r="D10" s="14">
        <v>17820</v>
      </c>
      <c r="E10" s="14">
        <f t="shared" si="0"/>
        <v>21740.399999999998</v>
      </c>
      <c r="F10" s="15" t="s">
        <v>19</v>
      </c>
      <c r="G10" s="15" t="s">
        <v>17</v>
      </c>
      <c r="H10" s="13" t="s">
        <v>15</v>
      </c>
      <c r="I10" s="13" t="s">
        <v>15</v>
      </c>
      <c r="J10" s="29"/>
      <c r="K10" s="34" t="s">
        <v>85</v>
      </c>
    </row>
    <row r="11" spans="1:11" s="4" customFormat="1" ht="30.15" x14ac:dyDescent="0.3">
      <c r="A11" s="13" t="s">
        <v>75</v>
      </c>
      <c r="B11" s="13" t="s">
        <v>11</v>
      </c>
      <c r="C11" s="13" t="s">
        <v>12</v>
      </c>
      <c r="D11" s="14">
        <v>38524.589999999997</v>
      </c>
      <c r="E11" s="14">
        <f t="shared" si="0"/>
        <v>46999.999799999998</v>
      </c>
      <c r="F11" s="15" t="s">
        <v>41</v>
      </c>
      <c r="G11" s="15" t="s">
        <v>64</v>
      </c>
      <c r="H11" s="19" t="s">
        <v>24</v>
      </c>
      <c r="I11" s="13" t="s">
        <v>15</v>
      </c>
      <c r="J11" s="29"/>
      <c r="K11" s="34" t="s">
        <v>85</v>
      </c>
    </row>
    <row r="12" spans="1:11" s="4" customFormat="1" ht="30.15" x14ac:dyDescent="0.3">
      <c r="A12" s="13" t="s">
        <v>25</v>
      </c>
      <c r="B12" s="13" t="s">
        <v>11</v>
      </c>
      <c r="C12" s="13" t="s">
        <v>118</v>
      </c>
      <c r="D12" s="14">
        <v>13770.49</v>
      </c>
      <c r="E12" s="14">
        <f t="shared" si="0"/>
        <v>16799.997800000001</v>
      </c>
      <c r="F12" s="15" t="s">
        <v>18</v>
      </c>
      <c r="G12" s="15" t="s">
        <v>17</v>
      </c>
      <c r="H12" s="13" t="s">
        <v>15</v>
      </c>
      <c r="I12" s="13" t="s">
        <v>15</v>
      </c>
      <c r="J12" s="29" t="s">
        <v>90</v>
      </c>
      <c r="K12" s="34" t="s">
        <v>85</v>
      </c>
    </row>
    <row r="13" spans="1:11" s="4" customFormat="1" ht="30.15" x14ac:dyDescent="0.3">
      <c r="A13" s="13" t="s">
        <v>28</v>
      </c>
      <c r="B13" s="13" t="s">
        <v>11</v>
      </c>
      <c r="C13" s="13" t="s">
        <v>13</v>
      </c>
      <c r="D13" s="14">
        <v>25000</v>
      </c>
      <c r="E13" s="14">
        <f t="shared" si="0"/>
        <v>30500</v>
      </c>
      <c r="F13" s="15" t="s">
        <v>19</v>
      </c>
      <c r="G13" s="15" t="s">
        <v>29</v>
      </c>
      <c r="H13" s="13" t="s">
        <v>15</v>
      </c>
      <c r="I13" s="13" t="s">
        <v>15</v>
      </c>
      <c r="J13" s="29"/>
      <c r="K13" s="34" t="s">
        <v>85</v>
      </c>
    </row>
    <row r="14" spans="1:11" s="4" customFormat="1" ht="30.15" x14ac:dyDescent="0.3">
      <c r="A14" s="13" t="s">
        <v>26</v>
      </c>
      <c r="B14" s="13" t="s">
        <v>11</v>
      </c>
      <c r="C14" s="13" t="s">
        <v>13</v>
      </c>
      <c r="D14" s="14">
        <v>16557.37</v>
      </c>
      <c r="E14" s="14">
        <f t="shared" si="0"/>
        <v>20199.991399999999</v>
      </c>
      <c r="F14" s="15" t="s">
        <v>19</v>
      </c>
      <c r="G14" s="15" t="s">
        <v>27</v>
      </c>
      <c r="H14" s="13" t="s">
        <v>15</v>
      </c>
      <c r="I14" s="13" t="s">
        <v>15</v>
      </c>
      <c r="J14" s="29"/>
      <c r="K14" s="34" t="s">
        <v>85</v>
      </c>
    </row>
    <row r="15" spans="1:11" s="4" customFormat="1" ht="30.15" x14ac:dyDescent="0.3">
      <c r="A15" s="13" t="s">
        <v>31</v>
      </c>
      <c r="B15" s="13" t="s">
        <v>11</v>
      </c>
      <c r="C15" s="19" t="s">
        <v>91</v>
      </c>
      <c r="D15" s="14">
        <v>36065.11</v>
      </c>
      <c r="E15" s="14">
        <f t="shared" si="0"/>
        <v>43999.434200000003</v>
      </c>
      <c r="F15" s="15" t="s">
        <v>19</v>
      </c>
      <c r="G15" s="15" t="s">
        <v>17</v>
      </c>
      <c r="H15" s="13" t="s">
        <v>92</v>
      </c>
      <c r="I15" s="13" t="s">
        <v>15</v>
      </c>
      <c r="J15" s="29"/>
      <c r="K15" s="34" t="s">
        <v>85</v>
      </c>
    </row>
    <row r="16" spans="1:11" s="4" customFormat="1" ht="30.15" x14ac:dyDescent="0.3">
      <c r="A16" s="13" t="s">
        <v>32</v>
      </c>
      <c r="B16" s="13" t="s">
        <v>11</v>
      </c>
      <c r="C16" s="19" t="s">
        <v>91</v>
      </c>
      <c r="D16" s="14">
        <v>23018.07</v>
      </c>
      <c r="E16" s="14">
        <f t="shared" si="0"/>
        <v>28082.045399999999</v>
      </c>
      <c r="F16" s="15" t="s">
        <v>19</v>
      </c>
      <c r="G16" s="15" t="s">
        <v>17</v>
      </c>
      <c r="H16" s="13" t="s">
        <v>92</v>
      </c>
      <c r="I16" s="13" t="s">
        <v>15</v>
      </c>
      <c r="J16" s="29"/>
      <c r="K16" s="34" t="s">
        <v>85</v>
      </c>
    </row>
    <row r="17" spans="1:11" s="4" customFormat="1" ht="30.15" x14ac:dyDescent="0.3">
      <c r="A17" s="13" t="s">
        <v>33</v>
      </c>
      <c r="B17" s="13" t="s">
        <v>11</v>
      </c>
      <c r="C17" s="19" t="s">
        <v>91</v>
      </c>
      <c r="D17" s="14">
        <v>16881.64</v>
      </c>
      <c r="E17" s="14">
        <f t="shared" si="0"/>
        <v>20595.6008</v>
      </c>
      <c r="F17" s="15" t="s">
        <v>19</v>
      </c>
      <c r="G17" s="15" t="s">
        <v>17</v>
      </c>
      <c r="H17" s="13" t="s">
        <v>92</v>
      </c>
      <c r="I17" s="13" t="s">
        <v>15</v>
      </c>
      <c r="J17" s="29"/>
      <c r="K17" s="34" t="s">
        <v>85</v>
      </c>
    </row>
    <row r="18" spans="1:11" s="4" customFormat="1" ht="60.25" x14ac:dyDescent="0.3">
      <c r="A18" s="13" t="s">
        <v>34</v>
      </c>
      <c r="B18" s="13" t="s">
        <v>11</v>
      </c>
      <c r="C18" s="13" t="s">
        <v>93</v>
      </c>
      <c r="D18" s="14">
        <v>120737.7</v>
      </c>
      <c r="E18" s="14">
        <f t="shared" si="0"/>
        <v>147299.99400000001</v>
      </c>
      <c r="F18" s="15" t="s">
        <v>19</v>
      </c>
      <c r="G18" s="15" t="s">
        <v>27</v>
      </c>
      <c r="H18" s="13" t="s">
        <v>24</v>
      </c>
      <c r="I18" s="13" t="s">
        <v>15</v>
      </c>
      <c r="J18" s="29"/>
      <c r="K18" s="34" t="s">
        <v>85</v>
      </c>
    </row>
    <row r="19" spans="1:11" s="4" customFormat="1" ht="30.15" x14ac:dyDescent="0.3">
      <c r="A19" s="13" t="s">
        <v>16</v>
      </c>
      <c r="B19" s="13" t="s">
        <v>11</v>
      </c>
      <c r="C19" s="13" t="s">
        <v>13</v>
      </c>
      <c r="D19" s="14">
        <v>12540.98</v>
      </c>
      <c r="E19" s="14">
        <f t="shared" si="0"/>
        <v>15299.995599999998</v>
      </c>
      <c r="F19" s="15" t="s">
        <v>19</v>
      </c>
      <c r="G19" s="15" t="s">
        <v>27</v>
      </c>
      <c r="H19" s="13" t="s">
        <v>15</v>
      </c>
      <c r="I19" s="13" t="s">
        <v>15</v>
      </c>
      <c r="J19" s="29"/>
      <c r="K19" s="34" t="s">
        <v>85</v>
      </c>
    </row>
    <row r="20" spans="1:11" s="4" customFormat="1" ht="30.15" x14ac:dyDescent="0.3">
      <c r="A20" s="13" t="s">
        <v>52</v>
      </c>
      <c r="B20" s="13" t="s">
        <v>11</v>
      </c>
      <c r="C20" s="13" t="s">
        <v>13</v>
      </c>
      <c r="D20" s="14">
        <v>13266.39</v>
      </c>
      <c r="E20" s="14">
        <f t="shared" si="0"/>
        <v>16184.995799999999</v>
      </c>
      <c r="F20" s="15" t="s">
        <v>19</v>
      </c>
      <c r="G20" s="15" t="s">
        <v>27</v>
      </c>
      <c r="H20" s="13" t="s">
        <v>15</v>
      </c>
      <c r="I20" s="13" t="s">
        <v>15</v>
      </c>
      <c r="J20" s="29"/>
      <c r="K20" s="34" t="s">
        <v>85</v>
      </c>
    </row>
    <row r="21" spans="1:11" s="4" customFormat="1" ht="45.2" x14ac:dyDescent="0.3">
      <c r="A21" s="13" t="s">
        <v>35</v>
      </c>
      <c r="B21" s="13" t="s">
        <v>86</v>
      </c>
      <c r="C21" s="13" t="s">
        <v>14</v>
      </c>
      <c r="D21" s="14">
        <v>79508.2</v>
      </c>
      <c r="E21" s="14">
        <f t="shared" si="0"/>
        <v>97000.004000000001</v>
      </c>
      <c r="F21" s="15" t="s">
        <v>30</v>
      </c>
      <c r="G21" s="15" t="s">
        <v>27</v>
      </c>
      <c r="H21" s="13" t="s">
        <v>24</v>
      </c>
      <c r="I21" s="13" t="s">
        <v>15</v>
      </c>
      <c r="J21" s="29"/>
      <c r="K21" s="34" t="s">
        <v>85</v>
      </c>
    </row>
    <row r="22" spans="1:11" s="4" customFormat="1" ht="45.2" x14ac:dyDescent="0.3">
      <c r="A22" s="13" t="s">
        <v>94</v>
      </c>
      <c r="B22" s="13" t="s">
        <v>86</v>
      </c>
      <c r="C22" s="13" t="s">
        <v>14</v>
      </c>
      <c r="D22" s="14">
        <v>63524.59</v>
      </c>
      <c r="E22" s="14">
        <f t="shared" si="0"/>
        <v>77499.999799999991</v>
      </c>
      <c r="F22" s="15" t="s">
        <v>30</v>
      </c>
      <c r="G22" s="15" t="s">
        <v>27</v>
      </c>
      <c r="H22" s="13" t="s">
        <v>24</v>
      </c>
      <c r="I22" s="13" t="s">
        <v>15</v>
      </c>
      <c r="J22" s="29"/>
      <c r="K22" s="34" t="s">
        <v>95</v>
      </c>
    </row>
    <row r="23" spans="1:11" s="4" customFormat="1" ht="69.05" customHeight="1" x14ac:dyDescent="0.3">
      <c r="A23" s="13" t="s">
        <v>96</v>
      </c>
      <c r="B23" s="13" t="s">
        <v>9</v>
      </c>
      <c r="C23" s="13" t="s">
        <v>14</v>
      </c>
      <c r="D23" s="14">
        <v>81967.210000000006</v>
      </c>
      <c r="E23" s="14">
        <f t="shared" si="0"/>
        <v>99999.996200000009</v>
      </c>
      <c r="F23" s="15" t="s">
        <v>55</v>
      </c>
      <c r="G23" s="15" t="s">
        <v>116</v>
      </c>
      <c r="H23" s="13" t="s">
        <v>24</v>
      </c>
      <c r="I23" s="13" t="s">
        <v>15</v>
      </c>
      <c r="J23" s="29"/>
      <c r="K23" s="34" t="s">
        <v>85</v>
      </c>
    </row>
    <row r="24" spans="1:11" s="4" customFormat="1" ht="30.15" x14ac:dyDescent="0.3">
      <c r="A24" s="13" t="s">
        <v>20</v>
      </c>
      <c r="B24" s="13" t="s">
        <v>11</v>
      </c>
      <c r="C24" s="13" t="s">
        <v>13</v>
      </c>
      <c r="D24" s="14">
        <v>18032.79</v>
      </c>
      <c r="E24" s="14">
        <f t="shared" ref="E24" si="1">D24*1.22</f>
        <v>22000.003800000002</v>
      </c>
      <c r="F24" s="15" t="s">
        <v>19</v>
      </c>
      <c r="G24" s="15" t="s">
        <v>17</v>
      </c>
      <c r="H24" s="13" t="s">
        <v>22</v>
      </c>
      <c r="I24" s="13" t="s">
        <v>22</v>
      </c>
      <c r="J24" s="29"/>
      <c r="K24" s="34" t="s">
        <v>95</v>
      </c>
    </row>
    <row r="25" spans="1:11" s="4" customFormat="1" ht="45.2" x14ac:dyDescent="0.3">
      <c r="A25" s="13" t="s">
        <v>61</v>
      </c>
      <c r="B25" s="13" t="s">
        <v>9</v>
      </c>
      <c r="C25" s="13" t="s">
        <v>14</v>
      </c>
      <c r="D25" s="14">
        <v>4000000</v>
      </c>
      <c r="E25" s="14">
        <f t="shared" ref="E25:E41" si="2">D25*1.22</f>
        <v>4880000</v>
      </c>
      <c r="F25" s="15" t="s">
        <v>29</v>
      </c>
      <c r="G25" s="15" t="s">
        <v>97</v>
      </c>
      <c r="H25" s="13" t="s">
        <v>24</v>
      </c>
      <c r="I25" s="13" t="s">
        <v>53</v>
      </c>
      <c r="J25" s="29"/>
      <c r="K25" s="34" t="s">
        <v>95</v>
      </c>
    </row>
    <row r="26" spans="1:11" s="4" customFormat="1" ht="45.2" x14ac:dyDescent="0.3">
      <c r="A26" s="13" t="s">
        <v>54</v>
      </c>
      <c r="B26" s="13" t="s">
        <v>9</v>
      </c>
      <c r="C26" s="13" t="s">
        <v>14</v>
      </c>
      <c r="D26" s="14">
        <v>1800000</v>
      </c>
      <c r="E26" s="14">
        <f t="shared" si="2"/>
        <v>2196000</v>
      </c>
      <c r="F26" s="15" t="s">
        <v>55</v>
      </c>
      <c r="G26" s="15" t="s">
        <v>98</v>
      </c>
      <c r="H26" s="13" t="s">
        <v>24</v>
      </c>
      <c r="I26" s="13" t="s">
        <v>53</v>
      </c>
      <c r="J26" s="29"/>
      <c r="K26" s="34" t="s">
        <v>95</v>
      </c>
    </row>
    <row r="27" spans="1:11" s="4" customFormat="1" ht="45.2" x14ac:dyDescent="0.3">
      <c r="A27" s="13" t="s">
        <v>56</v>
      </c>
      <c r="B27" s="13" t="s">
        <v>9</v>
      </c>
      <c r="C27" s="13" t="s">
        <v>14</v>
      </c>
      <c r="D27" s="14">
        <v>350000</v>
      </c>
      <c r="E27" s="14">
        <f t="shared" si="2"/>
        <v>427000</v>
      </c>
      <c r="F27" s="15" t="s">
        <v>19</v>
      </c>
      <c r="G27" s="15" t="s">
        <v>99</v>
      </c>
      <c r="H27" s="13" t="s">
        <v>24</v>
      </c>
      <c r="I27" s="13" t="s">
        <v>53</v>
      </c>
      <c r="J27" s="29" t="s">
        <v>100</v>
      </c>
      <c r="K27" s="34" t="s">
        <v>95</v>
      </c>
    </row>
    <row r="28" spans="1:11" s="4" customFormat="1" ht="45.2" x14ac:dyDescent="0.3">
      <c r="A28" s="13" t="s">
        <v>57</v>
      </c>
      <c r="B28" s="13" t="s">
        <v>9</v>
      </c>
      <c r="C28" s="13" t="s">
        <v>14</v>
      </c>
      <c r="D28" s="14">
        <v>200000</v>
      </c>
      <c r="E28" s="14">
        <f t="shared" si="2"/>
        <v>244000</v>
      </c>
      <c r="F28" s="15" t="s">
        <v>55</v>
      </c>
      <c r="G28" s="15" t="s">
        <v>101</v>
      </c>
      <c r="H28" s="13" t="s">
        <v>24</v>
      </c>
      <c r="I28" s="13" t="s">
        <v>53</v>
      </c>
      <c r="J28" s="29"/>
      <c r="K28" s="34" t="s">
        <v>95</v>
      </c>
    </row>
    <row r="29" spans="1:11" s="4" customFormat="1" ht="45.2" x14ac:dyDescent="0.3">
      <c r="A29" s="13" t="s">
        <v>58</v>
      </c>
      <c r="B29" s="13" t="s">
        <v>9</v>
      </c>
      <c r="C29" s="13" t="s">
        <v>14</v>
      </c>
      <c r="D29" s="14">
        <v>100000</v>
      </c>
      <c r="E29" s="14">
        <f t="shared" si="2"/>
        <v>122000</v>
      </c>
      <c r="F29" s="15" t="s">
        <v>102</v>
      </c>
      <c r="G29" s="15" t="s">
        <v>99</v>
      </c>
      <c r="H29" s="13" t="s">
        <v>24</v>
      </c>
      <c r="I29" s="13" t="s">
        <v>53</v>
      </c>
      <c r="J29" s="29"/>
      <c r="K29" s="34" t="s">
        <v>85</v>
      </c>
    </row>
    <row r="30" spans="1:11" s="4" customFormat="1" ht="30.15" x14ac:dyDescent="0.3">
      <c r="A30" s="13" t="s">
        <v>59</v>
      </c>
      <c r="B30" s="13" t="s">
        <v>9</v>
      </c>
      <c r="C30" s="13" t="s">
        <v>13</v>
      </c>
      <c r="D30" s="14">
        <v>29500</v>
      </c>
      <c r="E30" s="14">
        <f t="shared" si="2"/>
        <v>35990</v>
      </c>
      <c r="F30" s="15" t="s">
        <v>42</v>
      </c>
      <c r="G30" s="15" t="s">
        <v>30</v>
      </c>
      <c r="H30" s="13" t="s">
        <v>53</v>
      </c>
      <c r="I30" s="13" t="s">
        <v>53</v>
      </c>
      <c r="J30" s="29"/>
      <c r="K30" s="34" t="s">
        <v>85</v>
      </c>
    </row>
    <row r="31" spans="1:11" s="4" customFormat="1" ht="30.15" x14ac:dyDescent="0.3">
      <c r="A31" s="13" t="s">
        <v>60</v>
      </c>
      <c r="B31" s="13" t="s">
        <v>9</v>
      </c>
      <c r="C31" s="13" t="s">
        <v>13</v>
      </c>
      <c r="D31" s="14">
        <v>29500</v>
      </c>
      <c r="E31" s="14">
        <f t="shared" si="2"/>
        <v>35990</v>
      </c>
      <c r="F31" s="15" t="s">
        <v>42</v>
      </c>
      <c r="G31" s="15" t="s">
        <v>30</v>
      </c>
      <c r="H31" s="13" t="s">
        <v>53</v>
      </c>
      <c r="I31" s="13" t="s">
        <v>53</v>
      </c>
      <c r="J31" s="29"/>
      <c r="K31" s="34" t="s">
        <v>85</v>
      </c>
    </row>
    <row r="32" spans="1:11" s="4" customFormat="1" ht="30.15" x14ac:dyDescent="0.3">
      <c r="A32" s="13" t="s">
        <v>36</v>
      </c>
      <c r="B32" s="13" t="s">
        <v>9</v>
      </c>
      <c r="C32" s="24" t="s">
        <v>63</v>
      </c>
      <c r="D32" s="14">
        <v>20491.8</v>
      </c>
      <c r="E32" s="14">
        <f t="shared" si="2"/>
        <v>24999.995999999999</v>
      </c>
      <c r="F32" s="15" t="s">
        <v>19</v>
      </c>
      <c r="G32" s="15" t="s">
        <v>27</v>
      </c>
      <c r="H32" s="13" t="s">
        <v>37</v>
      </c>
      <c r="I32" s="13" t="s">
        <v>37</v>
      </c>
      <c r="J32" s="29"/>
      <c r="K32" s="34" t="s">
        <v>85</v>
      </c>
    </row>
    <row r="33" spans="1:17" s="4" customFormat="1" ht="30.15" x14ac:dyDescent="0.3">
      <c r="A33" s="13" t="s">
        <v>38</v>
      </c>
      <c r="B33" s="13" t="s">
        <v>9</v>
      </c>
      <c r="C33" s="24" t="s">
        <v>63</v>
      </c>
      <c r="D33" s="14">
        <v>24590.16</v>
      </c>
      <c r="E33" s="14">
        <f t="shared" si="2"/>
        <v>29999.995199999998</v>
      </c>
      <c r="F33" s="15" t="s">
        <v>29</v>
      </c>
      <c r="G33" s="15" t="s">
        <v>17</v>
      </c>
      <c r="H33" s="13" t="s">
        <v>37</v>
      </c>
      <c r="I33" s="13" t="s">
        <v>37</v>
      </c>
      <c r="J33" s="29"/>
      <c r="K33" s="34" t="s">
        <v>85</v>
      </c>
    </row>
    <row r="34" spans="1:17" s="4" customFormat="1" ht="30.15" x14ac:dyDescent="0.3">
      <c r="A34" s="13" t="s">
        <v>39</v>
      </c>
      <c r="B34" s="13" t="s">
        <v>9</v>
      </c>
      <c r="C34" s="24" t="s">
        <v>63</v>
      </c>
      <c r="D34" s="14">
        <v>13934.42</v>
      </c>
      <c r="E34" s="14">
        <f t="shared" si="2"/>
        <v>16999.992399999999</v>
      </c>
      <c r="F34" s="15" t="s">
        <v>40</v>
      </c>
      <c r="G34" s="15" t="s">
        <v>41</v>
      </c>
      <c r="H34" s="13" t="s">
        <v>37</v>
      </c>
      <c r="I34" s="13" t="s">
        <v>37</v>
      </c>
      <c r="J34" s="29"/>
      <c r="K34" s="34" t="s">
        <v>85</v>
      </c>
    </row>
    <row r="35" spans="1:17" s="4" customFormat="1" ht="30.15" x14ac:dyDescent="0.3">
      <c r="A35" s="13" t="s">
        <v>43</v>
      </c>
      <c r="B35" s="13" t="s">
        <v>9</v>
      </c>
      <c r="C35" s="24" t="s">
        <v>63</v>
      </c>
      <c r="D35" s="14">
        <v>12295.08</v>
      </c>
      <c r="E35" s="14">
        <f t="shared" si="2"/>
        <v>14999.997599999999</v>
      </c>
      <c r="F35" s="15" t="s">
        <v>19</v>
      </c>
      <c r="G35" s="15" t="s">
        <v>42</v>
      </c>
      <c r="H35" s="13" t="s">
        <v>37</v>
      </c>
      <c r="I35" s="13" t="s">
        <v>37</v>
      </c>
      <c r="J35" s="29"/>
      <c r="K35" s="34" t="s">
        <v>85</v>
      </c>
    </row>
    <row r="36" spans="1:17" s="4" customFormat="1" ht="30.15" x14ac:dyDescent="0.3">
      <c r="A36" s="13" t="s">
        <v>44</v>
      </c>
      <c r="B36" s="13" t="s">
        <v>9</v>
      </c>
      <c r="C36" s="24" t="s">
        <v>63</v>
      </c>
      <c r="D36" s="14">
        <v>12295.08</v>
      </c>
      <c r="E36" s="14">
        <f t="shared" si="2"/>
        <v>14999.997599999999</v>
      </c>
      <c r="F36" s="15" t="s">
        <v>19</v>
      </c>
      <c r="G36" s="15" t="s">
        <v>27</v>
      </c>
      <c r="H36" s="13" t="s">
        <v>37</v>
      </c>
      <c r="I36" s="13" t="s">
        <v>37</v>
      </c>
      <c r="J36" s="29"/>
      <c r="K36" s="34" t="s">
        <v>85</v>
      </c>
    </row>
    <row r="37" spans="1:17" s="4" customFormat="1" ht="30.15" x14ac:dyDescent="0.3">
      <c r="A37" s="13" t="s">
        <v>45</v>
      </c>
      <c r="B37" s="13" t="s">
        <v>9</v>
      </c>
      <c r="C37" s="24" t="s">
        <v>63</v>
      </c>
      <c r="D37" s="14">
        <v>12295.08</v>
      </c>
      <c r="E37" s="14">
        <f t="shared" si="2"/>
        <v>14999.997599999999</v>
      </c>
      <c r="F37" s="15" t="s">
        <v>29</v>
      </c>
      <c r="G37" s="15" t="s">
        <v>17</v>
      </c>
      <c r="H37" s="13" t="s">
        <v>37</v>
      </c>
      <c r="I37" s="13" t="s">
        <v>37</v>
      </c>
      <c r="J37" s="29"/>
      <c r="K37" s="34" t="s">
        <v>85</v>
      </c>
    </row>
    <row r="38" spans="1:17" s="4" customFormat="1" ht="44.55" customHeight="1" x14ac:dyDescent="0.3">
      <c r="A38" s="13" t="s">
        <v>46</v>
      </c>
      <c r="B38" s="13" t="s">
        <v>11</v>
      </c>
      <c r="C38" s="27" t="s">
        <v>114</v>
      </c>
      <c r="D38" s="14">
        <v>24590.16</v>
      </c>
      <c r="E38" s="14">
        <f t="shared" si="2"/>
        <v>29999.995199999998</v>
      </c>
      <c r="F38" s="15" t="s">
        <v>19</v>
      </c>
      <c r="G38" s="15" t="s">
        <v>17</v>
      </c>
      <c r="H38" s="13" t="s">
        <v>47</v>
      </c>
      <c r="I38" s="13" t="s">
        <v>47</v>
      </c>
      <c r="J38" s="30" t="s">
        <v>115</v>
      </c>
      <c r="K38" s="34" t="s">
        <v>85</v>
      </c>
    </row>
    <row r="39" spans="1:17" s="4" customFormat="1" ht="45.2" x14ac:dyDescent="0.3">
      <c r="A39" s="13" t="s">
        <v>83</v>
      </c>
      <c r="B39" s="13" t="s">
        <v>11</v>
      </c>
      <c r="C39" s="13" t="s">
        <v>13</v>
      </c>
      <c r="D39" s="14">
        <v>29575</v>
      </c>
      <c r="E39" s="14">
        <f>D39*1.22</f>
        <v>36081.5</v>
      </c>
      <c r="F39" s="15" t="s">
        <v>30</v>
      </c>
      <c r="G39" s="15" t="s">
        <v>103</v>
      </c>
      <c r="H39" s="13" t="s">
        <v>119</v>
      </c>
      <c r="I39" s="13" t="s">
        <v>51</v>
      </c>
      <c r="J39" s="29"/>
      <c r="K39" s="34" t="s">
        <v>95</v>
      </c>
    </row>
    <row r="40" spans="1:17" s="4" customFormat="1" x14ac:dyDescent="0.3">
      <c r="A40" s="19" t="s">
        <v>82</v>
      </c>
      <c r="B40" s="13" t="s">
        <v>9</v>
      </c>
      <c r="C40" s="13" t="s">
        <v>13</v>
      </c>
      <c r="D40" s="25">
        <f>E40/1.22</f>
        <v>24800.409836065573</v>
      </c>
      <c r="E40" s="25">
        <v>30256.5</v>
      </c>
      <c r="F40" s="26" t="s">
        <v>79</v>
      </c>
      <c r="G40" s="26" t="s">
        <v>18</v>
      </c>
      <c r="H40" s="19" t="s">
        <v>80</v>
      </c>
      <c r="I40" s="19" t="s">
        <v>80</v>
      </c>
      <c r="J40" s="32" t="s">
        <v>81</v>
      </c>
      <c r="K40" s="34" t="s">
        <v>85</v>
      </c>
    </row>
    <row r="41" spans="1:17" s="4" customFormat="1" x14ac:dyDescent="0.3">
      <c r="A41" s="13" t="s">
        <v>108</v>
      </c>
      <c r="B41" s="13" t="s">
        <v>9</v>
      </c>
      <c r="C41" s="13" t="s">
        <v>12</v>
      </c>
      <c r="D41" s="14">
        <v>32786.89</v>
      </c>
      <c r="E41" s="14">
        <f t="shared" si="2"/>
        <v>40000.005799999999</v>
      </c>
      <c r="F41" s="15" t="s">
        <v>19</v>
      </c>
      <c r="G41" s="15" t="s">
        <v>109</v>
      </c>
      <c r="H41" s="13" t="s">
        <v>24</v>
      </c>
      <c r="I41" s="13" t="s">
        <v>50</v>
      </c>
      <c r="J41" s="29" t="s">
        <v>110</v>
      </c>
      <c r="K41" s="34" t="s">
        <v>85</v>
      </c>
    </row>
    <row r="42" spans="1:17" s="4" customFormat="1" ht="30.15" x14ac:dyDescent="0.3">
      <c r="A42" s="13" t="s">
        <v>48</v>
      </c>
      <c r="B42" s="13" t="s">
        <v>9</v>
      </c>
      <c r="C42" s="13" t="s">
        <v>12</v>
      </c>
      <c r="D42" s="14">
        <v>41000</v>
      </c>
      <c r="E42" s="14">
        <f t="shared" ref="E42:E43" si="3">D42*1.22</f>
        <v>50020</v>
      </c>
      <c r="F42" s="15" t="s">
        <v>42</v>
      </c>
      <c r="G42" s="15" t="s">
        <v>18</v>
      </c>
      <c r="H42" s="13" t="s">
        <v>24</v>
      </c>
      <c r="I42" s="13" t="s">
        <v>49</v>
      </c>
      <c r="J42" s="29" t="s">
        <v>111</v>
      </c>
      <c r="K42" s="34" t="s">
        <v>95</v>
      </c>
    </row>
    <row r="43" spans="1:17" s="4" customFormat="1" ht="30.15" x14ac:dyDescent="0.3">
      <c r="A43" s="19" t="s">
        <v>107</v>
      </c>
      <c r="B43" s="13" t="s">
        <v>9</v>
      </c>
      <c r="C43" s="13" t="s">
        <v>13</v>
      </c>
      <c r="D43" s="14">
        <v>12295.08</v>
      </c>
      <c r="E43" s="14">
        <f t="shared" si="3"/>
        <v>14999.997599999999</v>
      </c>
      <c r="F43" s="15" t="s">
        <v>41</v>
      </c>
      <c r="G43" s="15" t="s">
        <v>78</v>
      </c>
      <c r="H43" s="13" t="s">
        <v>21</v>
      </c>
      <c r="I43" s="13" t="s">
        <v>21</v>
      </c>
      <c r="J43" s="29"/>
      <c r="K43" s="34" t="s">
        <v>85</v>
      </c>
    </row>
    <row r="44" spans="1:17" s="4" customFormat="1" ht="30.15" x14ac:dyDescent="0.3">
      <c r="A44" s="19" t="s">
        <v>106</v>
      </c>
      <c r="B44" s="13" t="s">
        <v>9</v>
      </c>
      <c r="C44" s="13" t="s">
        <v>12</v>
      </c>
      <c r="D44" s="14">
        <v>56000</v>
      </c>
      <c r="E44" s="14">
        <f>D44*1.22</f>
        <v>68320</v>
      </c>
      <c r="F44" s="15" t="s">
        <v>42</v>
      </c>
      <c r="G44" s="15" t="s">
        <v>103</v>
      </c>
      <c r="H44" s="13" t="s">
        <v>24</v>
      </c>
      <c r="I44" s="13" t="s">
        <v>21</v>
      </c>
      <c r="J44" s="29"/>
      <c r="K44" s="34" t="s">
        <v>85</v>
      </c>
    </row>
    <row r="45" spans="1:17" s="4" customFormat="1" ht="45.2" x14ac:dyDescent="0.3">
      <c r="A45" s="13" t="s">
        <v>23</v>
      </c>
      <c r="B45" s="13" t="s">
        <v>9</v>
      </c>
      <c r="C45" s="13" t="s">
        <v>12</v>
      </c>
      <c r="D45" s="14">
        <v>28000</v>
      </c>
      <c r="E45" s="14">
        <f>D45*1.22</f>
        <v>34160</v>
      </c>
      <c r="F45" s="15" t="s">
        <v>19</v>
      </c>
      <c r="G45" s="15" t="s">
        <v>17</v>
      </c>
      <c r="H45" s="13" t="s">
        <v>24</v>
      </c>
      <c r="I45" s="13" t="s">
        <v>105</v>
      </c>
      <c r="J45" s="29" t="s">
        <v>112</v>
      </c>
      <c r="K45" s="34" t="s">
        <v>95</v>
      </c>
    </row>
    <row r="46" spans="1:17" s="4" customFormat="1" ht="45.2" x14ac:dyDescent="0.3">
      <c r="A46" s="13" t="s">
        <v>71</v>
      </c>
      <c r="B46" s="13" t="s">
        <v>9</v>
      </c>
      <c r="C46" s="13" t="s">
        <v>63</v>
      </c>
      <c r="D46" s="14">
        <v>40983.61</v>
      </c>
      <c r="E46" s="14">
        <f t="shared" ref="E46" si="4">D46*1.22</f>
        <v>50000.004200000003</v>
      </c>
      <c r="F46" s="15" t="s">
        <v>42</v>
      </c>
      <c r="G46" s="15" t="s">
        <v>40</v>
      </c>
      <c r="H46" s="13" t="s">
        <v>24</v>
      </c>
      <c r="I46" s="13" t="s">
        <v>104</v>
      </c>
      <c r="J46" s="29" t="s">
        <v>113</v>
      </c>
      <c r="K46" s="34" t="s">
        <v>85</v>
      </c>
    </row>
    <row r="48" spans="1:17" ht="15.05" x14ac:dyDescent="0.3">
      <c r="A48" s="6"/>
      <c r="B48" s="7"/>
      <c r="C48" s="7"/>
      <c r="D48" s="8"/>
      <c r="E48" s="8"/>
      <c r="F48" s="7"/>
      <c r="G48" s="7"/>
      <c r="H48" s="7"/>
      <c r="I48" s="7"/>
      <c r="J48" s="7"/>
      <c r="K48" s="9"/>
      <c r="L48" s="9"/>
      <c r="M48" s="9"/>
      <c r="N48" s="9"/>
      <c r="O48" s="9"/>
      <c r="P48" s="9"/>
      <c r="Q48" s="9"/>
    </row>
    <row r="49" spans="1:17" ht="15.05" x14ac:dyDescent="0.3">
      <c r="A49" s="10"/>
      <c r="B49" s="7"/>
      <c r="C49" s="7"/>
      <c r="D49" s="8"/>
      <c r="E49" s="8"/>
      <c r="F49" s="7"/>
      <c r="G49" s="7"/>
      <c r="H49" s="7"/>
      <c r="I49" s="7"/>
      <c r="J49" s="7"/>
      <c r="K49" s="9"/>
      <c r="L49" s="9"/>
      <c r="M49" s="9"/>
      <c r="N49" s="9"/>
      <c r="O49" s="9"/>
      <c r="P49" s="9"/>
      <c r="Q49" s="9"/>
    </row>
    <row r="50" spans="1:17" ht="15.05" x14ac:dyDescent="0.3">
      <c r="A50" s="11"/>
      <c r="B50" s="7"/>
      <c r="C50" s="7"/>
      <c r="D50" s="8"/>
      <c r="E50" s="8"/>
      <c r="F50" s="7"/>
      <c r="G50" s="7"/>
      <c r="H50" s="7"/>
      <c r="I50" s="7"/>
      <c r="J50" s="7"/>
      <c r="K50" s="9"/>
      <c r="L50" s="9"/>
      <c r="M50" s="9"/>
      <c r="N50" s="9"/>
      <c r="O50" s="9"/>
      <c r="P50" s="9"/>
      <c r="Q50" s="9"/>
    </row>
    <row r="51" spans="1:17" ht="15.05" x14ac:dyDescent="0.3">
      <c r="A51" s="11"/>
      <c r="B51" s="7"/>
      <c r="C51" s="7"/>
      <c r="D51" s="8"/>
      <c r="E51" s="8"/>
      <c r="F51" s="7"/>
      <c r="G51" s="7"/>
      <c r="H51" s="7"/>
      <c r="I51" s="7"/>
      <c r="J51" s="7"/>
      <c r="K51" s="9"/>
      <c r="L51" s="9"/>
      <c r="M51" s="9"/>
      <c r="N51" s="9"/>
      <c r="O51" s="9"/>
      <c r="P51" s="9"/>
      <c r="Q51" s="9"/>
    </row>
    <row r="52" spans="1:17" ht="15.05" x14ac:dyDescent="0.3">
      <c r="A52" s="11"/>
      <c r="B52" s="7"/>
      <c r="C52" s="7"/>
      <c r="D52" s="8"/>
      <c r="E52" s="8"/>
      <c r="F52" s="7"/>
      <c r="G52" s="7"/>
      <c r="H52" s="7"/>
      <c r="I52" s="7"/>
      <c r="J52" s="7"/>
      <c r="K52" s="9"/>
      <c r="L52" s="9"/>
      <c r="M52" s="9"/>
      <c r="N52" s="9"/>
      <c r="O52" s="9"/>
      <c r="P52" s="9"/>
      <c r="Q52" s="9"/>
    </row>
    <row r="53" spans="1:17" ht="15.05" x14ac:dyDescent="0.3">
      <c r="A53" s="12"/>
      <c r="B53" s="7"/>
      <c r="C53" s="7"/>
      <c r="D53" s="8"/>
      <c r="E53" s="8"/>
      <c r="F53" s="7"/>
      <c r="G53" s="7"/>
      <c r="H53" s="7"/>
      <c r="I53" s="7"/>
      <c r="J53" s="7"/>
      <c r="K53" s="9"/>
      <c r="L53" s="9"/>
      <c r="M53" s="9"/>
      <c r="N53" s="9"/>
      <c r="O53" s="9"/>
      <c r="P53" s="9"/>
      <c r="Q53" s="9"/>
    </row>
    <row r="54" spans="1:17" ht="15.05" x14ac:dyDescent="0.3">
      <c r="A54" s="12"/>
      <c r="B54" s="7"/>
      <c r="C54" s="7"/>
      <c r="D54" s="8"/>
      <c r="E54" s="8"/>
      <c r="F54" s="7"/>
      <c r="G54" s="7"/>
      <c r="H54" s="7"/>
      <c r="I54" s="7"/>
      <c r="J54" s="7"/>
      <c r="K54" s="9"/>
      <c r="L54" s="9"/>
      <c r="M54" s="9"/>
      <c r="N54" s="9"/>
      <c r="O54" s="9"/>
      <c r="P54" s="9"/>
      <c r="Q54" s="9"/>
    </row>
    <row r="55" spans="1:17" ht="15.05" x14ac:dyDescent="0.3">
      <c r="A55" s="12"/>
      <c r="B55" s="7"/>
      <c r="C55" s="7"/>
      <c r="D55" s="8"/>
      <c r="E55" s="8"/>
      <c r="F55" s="7"/>
      <c r="G55" s="7"/>
      <c r="H55" s="7"/>
      <c r="I55" s="7"/>
      <c r="J55" s="7"/>
      <c r="K55" s="9"/>
      <c r="L55" s="9"/>
      <c r="M55" s="9"/>
      <c r="N55" s="9"/>
      <c r="O55" s="9"/>
      <c r="P55" s="9"/>
      <c r="Q55" s="9"/>
    </row>
    <row r="56" spans="1:17" ht="15.05" x14ac:dyDescent="0.3">
      <c r="A56" s="12"/>
      <c r="B56" s="7"/>
      <c r="C56" s="7"/>
      <c r="D56" s="8"/>
      <c r="E56" s="8"/>
      <c r="F56" s="7"/>
      <c r="G56" s="7"/>
      <c r="H56" s="7"/>
      <c r="I56" s="7"/>
      <c r="J56" s="7"/>
      <c r="K56" s="9"/>
      <c r="L56" s="9"/>
      <c r="M56" s="9"/>
      <c r="N56" s="9"/>
      <c r="O56" s="9"/>
      <c r="P56" s="9"/>
      <c r="Q56" s="9"/>
    </row>
    <row r="57" spans="1:17" ht="15.05" x14ac:dyDescent="0.3">
      <c r="A57" s="12"/>
      <c r="B57" s="7"/>
      <c r="C57" s="7"/>
      <c r="D57" s="8"/>
      <c r="E57" s="8"/>
      <c r="F57" s="7"/>
      <c r="G57" s="7"/>
      <c r="H57" s="7"/>
      <c r="I57" s="7"/>
      <c r="J57" s="7"/>
      <c r="K57" s="9"/>
      <c r="L57" s="9"/>
      <c r="M57" s="9"/>
      <c r="N57" s="9"/>
      <c r="O57" s="9"/>
      <c r="P57" s="9"/>
      <c r="Q57" s="9"/>
    </row>
    <row r="58" spans="1:17" ht="15.05" x14ac:dyDescent="0.3">
      <c r="A58" s="12"/>
      <c r="B58" s="7"/>
      <c r="C58" s="7"/>
      <c r="D58" s="8"/>
      <c r="E58" s="8"/>
      <c r="F58" s="7"/>
      <c r="G58" s="7"/>
      <c r="H58" s="7"/>
      <c r="I58" s="7"/>
      <c r="J58" s="7"/>
      <c r="K58" s="9"/>
      <c r="L58" s="9"/>
      <c r="M58" s="9"/>
      <c r="N58" s="9"/>
      <c r="O58" s="9"/>
      <c r="P58" s="9"/>
      <c r="Q58" s="9"/>
    </row>
  </sheetData>
  <autoFilter ref="A1:J46" xr:uid="{00000000-0009-0000-0000-000000000000}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6082-E65C-444D-9AA6-DF9E4C4A83D1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2025-03-06T13:50:53Z</dcterms:modified>
  <dc:title>PRIA hankeplaan 2025</dc:title>
</cp:coreProperties>
</file>