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90" yWindow="90" windowWidth="14010" windowHeight="1281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eelarve'!$A$5:$G$34</definedName>
  </definedNames>
  <calcPr fullCalcOnLoad="1"/>
</workbook>
</file>

<file path=xl/sharedStrings.xml><?xml version="1.0" encoding="utf-8"?>
<sst xmlns="http://schemas.openxmlformats.org/spreadsheetml/2006/main" count="575" uniqueCount="524">
  <si>
    <t>Maht</t>
  </si>
  <si>
    <t>Ühik</t>
  </si>
  <si>
    <t>Ehitise andmed</t>
  </si>
  <si>
    <t>Ehitise põhikonstruktsiooni materjalid</t>
  </si>
  <si>
    <t>Kavandatav tegevus</t>
  </si>
  <si>
    <t>INVESTEERINGUOBJEKTI KIRJELDUS</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</si>
  <si>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</si>
  <si>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</si>
  <si>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</si>
  <si>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</si>
  <si>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</si>
  <si>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</si>
  <si>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</si>
  <si>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</si>
  <si>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</si>
  <si>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</si>
  <si>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</si>
  <si>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</si>
  <si>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</si>
  <si>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</si>
  <si>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</si>
  <si>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</si>
  <si>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</si>
  <si>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</si>
  <si>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</si>
  <si>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</si>
  <si>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</si>
  <si>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</si>
  <si>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</si>
  <si>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</si>
  <si>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</si>
  <si>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</si>
  <si>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</si>
  <si>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</si>
  <si>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</si>
  <si>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</si>
  <si>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</si>
  <si>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</si>
  <si>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</si>
  <si>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</si>
  <si>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</si>
  <si>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</si>
  <si>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</si>
  <si>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</si>
  <si>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</si>
  <si>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</si>
  <si>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</si>
  <si>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</si>
  <si>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</si>
  <si>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</si>
  <si>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</si>
  <si>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</si>
  <si>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</si>
  <si>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</si>
  <si>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</si>
  <si>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</si>
  <si>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</si>
  <si>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</si>
  <si>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</si>
  <si>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</si>
  <si>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</si>
  <si>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</si>
  <si>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</si>
  <si>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</si>
  <si>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</si>
  <si>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</si>
  <si>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</si>
  <si>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</si>
  <si>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</si>
  <si>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</si>
  <si>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</si>
  <si>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</si>
  <si>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</si>
  <si>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</si>
  <si>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</si>
  <si>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</si>
  <si>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</si>
  <si>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</si>
  <si>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</si>
  <si>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</si>
  <si>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</si>
  <si>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</si>
  <si>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</si>
  <si>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</si>
  <si>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</si>
  <si>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</si>
  <si>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</si>
  <si>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</si>
  <si>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</si>
  <si>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</si>
  <si>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</si>
  <si>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</si>
  <si>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</si>
  <si>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</si>
  <si>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</si>
  <si>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</si>
  <si>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</si>
  <si>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</si>
  <si>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</si>
  <si>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</si>
  <si>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</si>
  <si>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</si>
  <si>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</si>
  <si>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</si>
  <si>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</si>
  <si>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</si>
  <si>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</si>
  <si>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</si>
  <si>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</si>
  <si>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</si>
  <si>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</si>
  <si>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</si>
  <si>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</si>
  <si>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</si>
  <si>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</si>
  <si>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</si>
  <si>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</si>
  <si>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</si>
  <si>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</si>
  <si>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</si>
  <si>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</si>
  <si>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</si>
  <si>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</si>
  <si>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</si>
  <si>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</si>
  <si>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</si>
  <si>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</si>
  <si>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</si>
  <si>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</si>
  <si>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</si>
  <si>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</si>
  <si>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</si>
  <si>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</si>
  <si>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</si>
  <si>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</si>
  <si>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</si>
  <si>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</si>
  <si>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</si>
  <si>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</si>
  <si>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</si>
  <si>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</si>
  <si>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</si>
  <si>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</si>
  <si>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</si>
  <si>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</si>
  <si>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</si>
  <si>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</si>
  <si>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</si>
  <si>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</si>
  <si>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</si>
  <si>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</si>
  <si>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</si>
  <si>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</si>
  <si>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</si>
  <si>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</si>
  <si>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</si>
  <si>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</si>
  <si>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</si>
  <si>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</si>
  <si>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</si>
  <si>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</si>
  <si>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</si>
  <si>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</si>
  <si>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</si>
  <si>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</si>
  <si>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</si>
  <si>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</si>
  <si>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</si>
  <si>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</si>
  <si>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</si>
  <si>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</si>
  <si>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</si>
  <si>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</si>
  <si>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</si>
  <si>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</si>
  <si>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</si>
  <si>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</si>
  <si>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</si>
  <si>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</si>
  <si>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</si>
  <si>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</si>
  <si>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</si>
  <si>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</si>
  <si>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</si>
  <si>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</si>
  <si>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</si>
  <si>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</si>
  <si>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</si>
  <si>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</si>
  <si>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</si>
  <si>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</si>
  <si>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</si>
  <si>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</si>
  <si>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</si>
  <si>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</si>
  <si>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</si>
  <si>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</si>
  <si>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</si>
  <si>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</si>
  <si>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</si>
  <si>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</si>
  <si>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</si>
  <si>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</si>
  <si>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</si>
  <si>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</si>
  <si>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</si>
  <si>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</si>
  <si>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</si>
  <si>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</si>
  <si>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</si>
  <si>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</si>
  <si>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</si>
  <si>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</si>
  <si>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</si>
  <si>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</si>
  <si>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</si>
  <si>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</si>
  <si>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</si>
  <si>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</si>
  <si>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</si>
  <si>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</si>
  <si>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</si>
  <si>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</si>
  <si>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</si>
  <si>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</si>
  <si>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</si>
  <si>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</si>
  <si>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</si>
  <si>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</si>
  <si>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</si>
  <si>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</si>
  <si>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</si>
  <si>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</si>
  <si>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</si>
  <si>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</si>
  <si>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</si>
  <si>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</si>
  <si>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</si>
  <si>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</si>
  <si>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</si>
  <si>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</si>
  <si>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</si>
  <si>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</si>
  <si>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</si>
  <si>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</si>
  <si>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</si>
  <si>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</si>
  <si>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</si>
  <si>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</si>
  <si>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</si>
  <si>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</si>
  <si>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</si>
  <si>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</si>
  <si>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</si>
  <si>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</si>
  <si>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</si>
  <si>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</si>
  <si>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</si>
  <si>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</si>
  <si>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</si>
  <si>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</si>
  <si>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</si>
  <si>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</si>
  <si>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</si>
  <si>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</si>
  <si>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</si>
  <si>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</si>
  <si>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</si>
  <si>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</si>
  <si>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</si>
  <si>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</si>
  <si>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</si>
  <si>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</si>
  <si>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</si>
  <si>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</si>
  <si>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</si>
  <si>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</si>
  <si>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</si>
  <si>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</si>
  <si>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</si>
  <si>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</si>
  <si>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</si>
  <si>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</si>
  <si>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</si>
  <si>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</si>
  <si>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</si>
  <si>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</si>
  <si>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</si>
  <si>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</si>
  <si>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</si>
  <si>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</si>
  <si>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</si>
  <si>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</si>
  <si>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</si>
  <si>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</si>
  <si>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</si>
  <si>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</si>
  <si>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</si>
  <si>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</si>
  <si>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</si>
  <si>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</si>
  <si>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</si>
  <si>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</si>
  <si>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</si>
  <si>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</si>
  <si>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</si>
  <si>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</si>
  <si>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</si>
  <si>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</si>
  <si>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</si>
  <si>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</si>
  <si>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</si>
  <si>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</si>
  <si>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</si>
  <si>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</si>
  <si>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</si>
  <si>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</si>
  <si>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</si>
  <si>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</si>
  <si>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</si>
  <si>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</si>
  <si>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</si>
  <si>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</si>
  <si>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</si>
  <si>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</si>
  <si>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</si>
  <si>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</si>
  <si>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</si>
  <si>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</si>
  <si>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</si>
  <si>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</si>
  <si>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</si>
  <si>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</si>
  <si>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</si>
  <si>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</si>
  <si>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</si>
  <si>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</si>
  <si>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</si>
  <si>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</si>
  <si>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</si>
  <si>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</si>
  <si>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</si>
  <si>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</si>
  <si>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</si>
  <si>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</si>
  <si>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</si>
  <si>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</si>
  <si>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</si>
  <si>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</si>
  <si>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</si>
  <si>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</si>
  <si>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</si>
  <si>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</si>
  <si>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</si>
  <si>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</si>
  <si>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</si>
  <si>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</si>
  <si>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</si>
  <si>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</si>
  <si>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</si>
  <si>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</si>
  <si>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</si>
  <si>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</si>
  <si>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</si>
  <si>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</si>
  <si>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</si>
  <si>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</si>
  <si>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</si>
  <si>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</si>
  <si>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</si>
  <si>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</si>
  <si>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</si>
  <si>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</si>
  <si>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</si>
  <si>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</si>
  <si>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</si>
  <si>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</si>
  <si>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</si>
  <si>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</si>
  <si>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</si>
  <si>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</si>
  <si>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</si>
  <si>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</si>
  <si>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</si>
  <si>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</si>
  <si>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</si>
  <si>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</si>
  <si>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</si>
  <si>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</si>
  <si>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</si>
  <si>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</si>
  <si>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</si>
  <si>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Maksumus  
(EUR)</t>
  </si>
  <si>
    <t xml:space="preserve">Kulud kokku (EUR): </t>
  </si>
  <si>
    <t>Kulud + KM (EUR):</t>
  </si>
  <si>
    <t>Käibemaks (20%):</t>
  </si>
  <si>
    <t>Ühiku maksumus
 (EUR)</t>
  </si>
  <si>
    <t>EHITUSTEGEVUSE EELARVE</t>
  </si>
  <si>
    <t>EHITUSTEGEVUSE EELARVE VORMI TÄITMISE JUHEND</t>
  </si>
  <si>
    <t xml:space="preserve">Ehitustegevuse eelarve vorm tuleb PRIA-le esitada elektroonselt Microsoft Excel tarkvaraga töödeldavas vormingus. Andmete esitamine mõnes teises formaadis (*.pdf, *.doc, jne) ei ole lubatud. </t>
  </si>
  <si>
    <t xml:space="preserve">Mahtude märkimisel tuleb silmas pidada töömahtude mõõtmise ja tööde arvestamise reegleid. Nt. kui tegemist on kaevetöödega siis ei ole kohane märkida komplekti hind vaid märkida tuleb kas m2, m3 või kraavide puhul m. </t>
  </si>
  <si>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</si>
  <si>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</si>
  <si>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</si>
  <si>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t>Profiilplekk</t>
  </si>
  <si>
    <t>Teekate</t>
  </si>
  <si>
    <t xml:space="preserve">  </t>
  </si>
  <si>
    <t xml:space="preserve">   </t>
  </si>
  <si>
    <t>12620 Muuseumi- ja raamatukoguhooned</t>
  </si>
  <si>
    <t xml:space="preserve">12621 Muuseum, kunstigalerii </t>
  </si>
  <si>
    <t>SELGITUS</t>
  </si>
  <si>
    <t>Ehitise nimetus</t>
  </si>
  <si>
    <t>Ehitisregistri kood</t>
  </si>
  <si>
    <t>Katastritunnus</t>
  </si>
  <si>
    <t>Antud eelarveosa ei hõlma rajatise aluspõrandaid nn. platse (nt. tahkesõnnikuhoidla "põrand")</t>
  </si>
  <si>
    <t>2 ALUSED JA VUNDAMENDID</t>
  </si>
  <si>
    <t>3 KANDETARINDID</t>
  </si>
  <si>
    <t>35 Ruumelemendid</t>
  </si>
  <si>
    <t>4 FASSAADIELEMENDID JA KATUSED</t>
  </si>
  <si>
    <t>5 RUUMITARINDID JA PINNAKATTED</t>
  </si>
  <si>
    <t>11 Ettevalmistus ja lammutus</t>
  </si>
  <si>
    <t>12 Hoonealune süvend</t>
  </si>
  <si>
    <t>21 Rostvärgid ja taldmikud</t>
  </si>
  <si>
    <t>22 Vundamendid</t>
  </si>
  <si>
    <t>23 Aluspõrandad</t>
  </si>
  <si>
    <t>24 Vaiad ja tugevdustarindid</t>
  </si>
  <si>
    <t>25 Eritarindid</t>
  </si>
  <si>
    <t>31 Metalltarindid</t>
  </si>
  <si>
    <t>33 Vahe- ja katuslaed</t>
  </si>
  <si>
    <t>32 Kandvad ja välisseinad</t>
  </si>
  <si>
    <t>34 Trepielemendid</t>
  </si>
  <si>
    <t>41 Klaasfassaadid, vitriinid ja eriaknad</t>
  </si>
  <si>
    <t>42 Aknad</t>
  </si>
  <si>
    <t>43 Välisuksed ja väravad</t>
  </si>
  <si>
    <t>44 Rõdud ja terrassid</t>
  </si>
  <si>
    <t>45 Piirded ja käiguteed</t>
  </si>
  <si>
    <t>46 Katusetarindid</t>
  </si>
  <si>
    <t>57 Eriruumide pinnakatted</t>
  </si>
  <si>
    <t>56 Põrandad ja põrandakatted</t>
  </si>
  <si>
    <t>55 Treppide pinnakatted</t>
  </si>
  <si>
    <t>54 Lageda pinnakatted</t>
  </si>
  <si>
    <t>53 Siseseinte pinnakatted</t>
  </si>
  <si>
    <t>52 Siseuksed</t>
  </si>
  <si>
    <t>51 Vaheseinad</t>
  </si>
  <si>
    <t>1 VÄLISRAJATISED</t>
  </si>
  <si>
    <t>Ehitise püstitamine</t>
  </si>
  <si>
    <t>Ehitise laiendamine</t>
  </si>
  <si>
    <t>Ehitise ümberehitamine (rekonstrueerimine)</t>
  </si>
  <si>
    <t>Välisseina liik</t>
  </si>
  <si>
    <t>Katusekatte materjal</t>
  </si>
  <si>
    <t>Katuste ja katuselagede kandva osa materjali liik</t>
  </si>
  <si>
    <t>Vundamendi liik</t>
  </si>
  <si>
    <t>Kande- ja jäigastavate konstruktsioonide materjali liik</t>
  </si>
  <si>
    <t>Vahelagede kandva osa materjali liik</t>
  </si>
  <si>
    <t>Välisseina välisviimistluse materjali liik</t>
  </si>
  <si>
    <t>INVESTEERINGUOBJEKTI EHITUSTEGEVUSE EELARVE</t>
  </si>
  <si>
    <t>Ehitise kasutamise otstarve</t>
  </si>
  <si>
    <t>REA NIMETUS</t>
  </si>
  <si>
    <t>Ehitise suletud netopind (m2)</t>
  </si>
  <si>
    <t>Ehitise maht (m3)</t>
  </si>
  <si>
    <t>Vahelagede kandva osa materjal</t>
  </si>
  <si>
    <t>Katusekate materjal</t>
  </si>
  <si>
    <t>Välisseina välisviimistluse materjal</t>
  </si>
  <si>
    <t>Ehitise põhikonstruktsiooni materjalid´e plokis olev info tuleb võtta KOV poolt väljastatud ehitusloalt - digitaalselt leitav www.ehr.ee</t>
  </si>
  <si>
    <t xml:space="preserve">Ehitise suletud netopind ja ehitise maht tuleb võtta KOV poolt väljastatud ehitusloalt - digitaalselt leitav www.ehr.ee  Rajatiste puhul kui ehitise suletud netopind puudub tuleb märkida ehitisealune pind. </t>
  </si>
  <si>
    <t xml:space="preserve">Kui tegemist on ehitusseadustiku järg loakohustusliku ehitamisega (kohustus välja toodud EhS Lisa 1) või nõuab kohalik omavalitsus loa taotlemist (EhS § 35 lg 4, §38 lg 3). </t>
  </si>
  <si>
    <t>Ehitusloa/ehtusteatise nr</t>
  </si>
  <si>
    <t>Ehitusloale / ehitusteatisele omistatud loa nr</t>
  </si>
  <si>
    <t>Ehitusinvesteeringu katastriüksuse nr</t>
  </si>
  <si>
    <t>Ehitise kasutamise otstarve (kui ehitise rekonstrueerimisel algne kasutamise otstarve muutub tuleb märkida ehitise kasutamiseotstarve mis hakkab kehtima peale kasutusloa/kasutusteatise väljastamist</t>
  </si>
  <si>
    <t xml:space="preserve">Ehitise nimetus </t>
  </si>
  <si>
    <t>Teekatte pindala</t>
  </si>
  <si>
    <t xml:space="preserve">Tee katte liik </t>
  </si>
  <si>
    <t>Tee katte liik</t>
  </si>
  <si>
    <r>
      <t xml:space="preserve">Kavandatav tegevus </t>
    </r>
    <r>
      <rPr>
        <vertAlign val="superscript"/>
        <sz val="12"/>
        <rFont val="Roboto Condensed"/>
        <family val="0"/>
      </rPr>
      <t>1</t>
    </r>
  </si>
  <si>
    <r>
      <t>Ehitise andmed</t>
    </r>
    <r>
      <rPr>
        <vertAlign val="superscript"/>
        <sz val="12"/>
        <rFont val="Roboto Condensed"/>
        <family val="0"/>
      </rPr>
      <t xml:space="preserve"> 2</t>
    </r>
  </si>
  <si>
    <r>
      <t xml:space="preserve">Ehitise tehnilised andmed </t>
    </r>
    <r>
      <rPr>
        <vertAlign val="superscript"/>
        <sz val="12"/>
        <rFont val="Roboto Condensed"/>
        <family val="0"/>
      </rPr>
      <t>3</t>
    </r>
  </si>
  <si>
    <r>
      <t xml:space="preserve">Ehitise põhikonstruktsiooni materjalid </t>
    </r>
    <r>
      <rPr>
        <vertAlign val="superscript"/>
        <sz val="12"/>
        <rFont val="Roboto Condensed"/>
        <family val="0"/>
      </rPr>
      <t>4</t>
    </r>
  </si>
  <si>
    <r>
      <t xml:space="preserve">Investeeringuobjekti kirjeldava osa täitmiseks vajaminev informatsioon  (va. teekatte liik ja pindala) on leitav riikliku ehitisregistri kodulehelt </t>
    </r>
    <r>
      <rPr>
        <u val="single"/>
        <sz val="12"/>
        <color indexed="56"/>
        <rFont val="Roboto Condensed"/>
        <family val="0"/>
      </rPr>
      <t>www.ehr.ee</t>
    </r>
    <r>
      <rPr>
        <sz val="12"/>
        <color indexed="8"/>
        <rFont val="Roboto Condensed"/>
        <family val="0"/>
      </rPr>
      <t xml:space="preserve"> või ehitusloalt. Kirjeldava osa kõik andmeväljad (va. teekatte liik ja pindala) on täitmiseks kohustuslikud. Teekatteliik (+ m2) ning asukoht peab olema määratletud ehtiusprojektis </t>
    </r>
  </si>
  <si>
    <t>Katusekate materjali liik</t>
  </si>
  <si>
    <t>Ehitusloa/Ehitusteatise nr</t>
  </si>
  <si>
    <t>Ehitise rajamine</t>
  </si>
  <si>
    <t>Ehitise paigaldamine</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</si>
  <si>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</si>
  <si>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</si>
  <si>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</si>
  <si>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</si>
  <si>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</si>
  <si>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TEHNOSÜSTEEMID JA SEADMED</t>
  </si>
  <si>
    <r>
      <t>EHITUSPLATSI KORRALDUSKULUD</t>
    </r>
    <r>
      <rPr>
        <vertAlign val="superscript"/>
        <sz val="10"/>
        <color indexed="8"/>
        <rFont val="Arial"/>
        <family val="2"/>
      </rPr>
      <t xml:space="preserve"> </t>
    </r>
  </si>
  <si>
    <t>Tööriistad ja -vahendid</t>
  </si>
  <si>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</si>
  <si>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</si>
  <si>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</si>
  <si>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</si>
  <si>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</si>
  <si>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</si>
  <si>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</si>
  <si>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</si>
  <si>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</si>
  <si>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</si>
  <si>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</si>
  <si>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66 Masinad ja seadmed</t>
  </si>
  <si>
    <t xml:space="preserve">Ehitustööga üheaegselt hangitavad ja paigaldatavad seadmed ja masinad, </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</si>
  <si>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</si>
  <si>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</si>
  <si>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</si>
  <si>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</si>
  <si>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</si>
  <si>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</si>
  <si>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</si>
  <si>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</si>
  <si>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</si>
  <si>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</si>
  <si>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</si>
  <si>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</si>
  <si>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t>84 Talvised lisakulud51</t>
  </si>
  <si>
    <t>85 Lepingu erikulud</t>
  </si>
  <si>
    <t>VORMI MUUDATUS!
EELTÄIDETUD VORMIL ON ETTE ANTUD PÕHIRÜHMA KULUDE READ. KULUDE SISESTAMISEL ON VÕIMALIK RIDASID JUURDE LISADA - VORMI STRUKTUURI SEEJUURES MUUTA EI TOHI!</t>
  </si>
  <si>
    <t>VORMI TÄITMISEKS VAJUTA SIIA</t>
  </si>
  <si>
    <t>INVESTEERINGUOBJEKTI EHITUSTEGEVUSE EELARVE5</t>
  </si>
  <si>
    <t>Kinnitatud Põllumajanduse Registrite</t>
  </si>
  <si>
    <t xml:space="preserve">            ja Informatsiooni Ameti peadirektori</t>
  </si>
  <si>
    <r>
      <t xml:space="preserve">            07</t>
    </r>
    <r>
      <rPr>
        <sz val="11"/>
        <color indexed="8"/>
        <rFont val="Roboto condensed"/>
        <family val="0"/>
      </rPr>
      <t>.06.2017  käskkirjaga nr 1-12/17/107</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</si>
</sst>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61">
    <font>
      <sz val="10"/>
      <color rgb="FF000000"/>
      <name val="Arial"/>
      <family val="2"/>
    </font>
    <font>
      <sz val="11"/>
      <color indexed="8"/>
      <name val="Calibri"/>
      <family val="2"/>
    </font>
    <font>
      <sz val="12"/>
      <name val="Roboto Condensed"/>
      <family val="0"/>
    </font>
    <font>
      <vertAlign val="superscript"/>
      <sz val="12"/>
      <name val="Roboto Condensed"/>
      <family val="0"/>
    </font>
    <font>
      <b/>
      <sz val="12"/>
      <name val="Roboto Condensed"/>
      <family val="0"/>
    </font>
    <font>
      <u val="single"/>
      <sz val="12"/>
      <color indexed="56"/>
      <name val="Roboto Condensed"/>
      <family val="0"/>
    </font>
    <font>
      <sz val="12"/>
      <color indexed="8"/>
      <name val="Roboto Condensed"/>
      <family val="0"/>
    </font>
    <font>
      <vertAlign val="superscript"/>
      <sz val="10"/>
      <color indexed="8"/>
      <name val="Arial"/>
      <family val="2"/>
    </font>
    <font>
      <b/>
      <sz val="12"/>
      <name val="Arial"/>
      <family val="2"/>
    </font>
    <font>
      <b/>
      <sz val="10"/>
      <name val="Arial"/>
      <family val="2"/>
    </font>
    <font>
      <sz val="11"/>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Roboto Condensed"/>
      <family val="0"/>
    </font>
    <font>
      <b/>
      <sz val="10"/>
      <color indexed="8"/>
      <name val="Arial"/>
      <family val="2"/>
    </font>
    <font>
      <b/>
      <sz val="16"/>
      <color indexed="10"/>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000000"/>
      <name val="Roboto Condensed"/>
      <family val="0"/>
    </font>
    <font>
      <b/>
      <sz val="12"/>
      <color rgb="FF000000"/>
      <name val="Roboto Condensed"/>
      <family val="0"/>
    </font>
    <font>
      <b/>
      <sz val="10"/>
      <color rgb="FF000000"/>
      <name val="Arial"/>
      <family val="2"/>
    </font>
    <font>
      <sz val="11"/>
      <color rgb="FF000000"/>
      <name val="Roboto condensed"/>
      <family val="0"/>
    </font>
    <font>
      <b/>
      <sz val="16"/>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2" fillId="33" borderId="10" xfId="0" applyFont="1" applyFill="1" applyBorder="1" applyAlignment="1">
      <alignment/>
    </xf>
    <xf numFmtId="0" fontId="52" fillId="33" borderId="11" xfId="0" applyFont="1" applyFill="1" applyBorder="1" applyAlignment="1">
      <alignment/>
    </xf>
    <xf numFmtId="0" fontId="52"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1" xfId="0" applyFill="1" applyBorder="1" applyAlignment="1">
      <alignment/>
    </xf>
    <xf numFmtId="0" fontId="0" fillId="33" borderId="10" xfId="0" applyFont="1" applyFill="1" applyBorder="1" applyAlignment="1">
      <alignment wrapText="1"/>
    </xf>
    <xf numFmtId="0" fontId="0" fillId="0" borderId="0" xfId="0" applyAlignment="1">
      <alignment horizontal="center" vertical="center"/>
    </xf>
    <xf numFmtId="0" fontId="0" fillId="0" borderId="0" xfId="0" applyAlignment="1">
      <alignment horizontal="right" vertical="center"/>
    </xf>
    <xf numFmtId="0" fontId="54" fillId="0" borderId="0" xfId="0" applyFont="1" applyAlignment="1">
      <alignment vertical="center"/>
    </xf>
    <xf numFmtId="0" fontId="55" fillId="0" borderId="0" xfId="0" applyFont="1" applyAlignment="1">
      <alignment vertical="center" wrapText="1"/>
    </xf>
    <xf numFmtId="0" fontId="0"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33" borderId="13" xfId="0" applyFill="1" applyBorder="1" applyAlignment="1">
      <alignment/>
    </xf>
    <xf numFmtId="0" fontId="0" fillId="33" borderId="13"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right"/>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34" borderId="0" xfId="0" applyFont="1" applyFill="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2" fillId="0" borderId="0" xfId="0" applyFont="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10" borderId="10" xfId="0" applyFont="1" applyFill="1" applyBorder="1" applyAlignment="1" applyProtection="1">
      <alignment horizontal="center" vertical="center"/>
      <protection locked="0"/>
    </xf>
    <xf numFmtId="0" fontId="4" fillId="10" borderId="11" xfId="0" applyFont="1" applyFill="1" applyBorder="1" applyAlignment="1" applyProtection="1">
      <alignment horizontal="center" vertical="center"/>
      <protection locked="0"/>
    </xf>
    <xf numFmtId="0" fontId="56" fillId="0" borderId="0" xfId="0" applyFont="1" applyAlignment="1" applyProtection="1">
      <alignment horizontal="center" vertical="center"/>
      <protection/>
    </xf>
    <xf numFmtId="0" fontId="57" fillId="0" borderId="0" xfId="0" applyFont="1" applyAlignment="1" applyProtection="1">
      <alignment vertical="center"/>
      <protection/>
    </xf>
    <xf numFmtId="0" fontId="56" fillId="0" borderId="0" xfId="0" applyFont="1" applyAlignment="1" applyProtection="1">
      <alignment/>
      <protection/>
    </xf>
    <xf numFmtId="0" fontId="56" fillId="0" borderId="0" xfId="0" applyFont="1" applyAlignment="1" applyProtection="1">
      <alignment vertical="top" wrapText="1"/>
      <protection/>
    </xf>
    <xf numFmtId="0" fontId="56" fillId="0" borderId="0" xfId="0" applyFont="1" applyAlignment="1" applyProtection="1">
      <alignment vertical="center" wrapText="1"/>
      <protection/>
    </xf>
    <xf numFmtId="0" fontId="57" fillId="0" borderId="0" xfId="0" applyFont="1" applyAlignment="1" applyProtection="1">
      <alignment vertical="center" wrapText="1"/>
      <protection/>
    </xf>
    <xf numFmtId="0" fontId="56" fillId="0" borderId="0" xfId="0" applyFont="1" applyAlignment="1" applyProtection="1">
      <alignment horizontal="left" vertical="top" wrapText="1"/>
      <protection/>
    </xf>
    <xf numFmtId="0" fontId="57" fillId="0" borderId="0" xfId="0" applyFont="1" applyAlignment="1" applyProtection="1">
      <alignment/>
      <protection/>
    </xf>
    <xf numFmtId="0" fontId="2" fillId="0" borderId="0" xfId="0" applyFont="1" applyAlignment="1" applyProtection="1">
      <alignment vertical="justify" wrapText="1"/>
      <protection/>
    </xf>
    <xf numFmtId="0" fontId="2" fillId="0" borderId="0" xfId="0" applyFont="1" applyAlignment="1" applyProtection="1">
      <alignment vertical="top" wrapText="1"/>
      <protection/>
    </xf>
    <xf numFmtId="0" fontId="57" fillId="10" borderId="10" xfId="0" applyFont="1" applyFill="1" applyBorder="1" applyAlignment="1" applyProtection="1">
      <alignment horizontal="center" vertical="center"/>
      <protection/>
    </xf>
    <xf numFmtId="0" fontId="57" fillId="10" borderId="10" xfId="0" applyFont="1" applyFill="1" applyBorder="1" applyAlignment="1" applyProtection="1">
      <alignment horizontal="left" vertical="center" wrapText="1"/>
      <protection/>
    </xf>
    <xf numFmtId="0" fontId="2" fillId="4"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wrapText="1"/>
      <protection/>
    </xf>
    <xf numFmtId="0" fontId="56" fillId="0" borderId="0" xfId="0" applyFont="1" applyFill="1" applyAlignment="1" applyProtection="1">
      <alignment/>
      <protection/>
    </xf>
    <xf numFmtId="0" fontId="57" fillId="0" borderId="10" xfId="0" applyFont="1" applyFill="1" applyBorder="1" applyAlignment="1" applyProtection="1">
      <alignment horizontal="center" vertical="center"/>
      <protection/>
    </xf>
    <xf numFmtId="0" fontId="56" fillId="0" borderId="10" xfId="0" applyFont="1" applyFill="1" applyBorder="1" applyAlignment="1" applyProtection="1">
      <alignment vertical="center"/>
      <protection hidden="1"/>
    </xf>
    <xf numFmtId="0" fontId="56" fillId="0" borderId="10" xfId="0" applyFont="1" applyBorder="1" applyAlignment="1" applyProtection="1">
      <alignment horizontal="left" vertical="center" wrapText="1"/>
      <protection/>
    </xf>
    <xf numFmtId="0" fontId="56" fillId="0" borderId="10" xfId="0" applyFont="1" applyFill="1" applyBorder="1" applyAlignment="1" applyProtection="1">
      <alignment horizontal="left" vertical="center"/>
      <protection hidden="1"/>
    </xf>
    <xf numFmtId="0" fontId="56" fillId="0" borderId="10" xfId="0" applyFont="1" applyFill="1" applyBorder="1" applyAlignment="1" applyProtection="1">
      <alignment horizontal="left" vertical="center" wrapText="1"/>
      <protection hidden="1"/>
    </xf>
    <xf numFmtId="0" fontId="2" fillId="0"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protection/>
    </xf>
    <xf numFmtId="0" fontId="56" fillId="0" borderId="10" xfId="0" applyFont="1" applyFill="1" applyBorder="1" applyAlignment="1" applyProtection="1">
      <alignment horizontal="left" vertical="center" wrapText="1"/>
      <protection/>
    </xf>
    <xf numFmtId="0" fontId="56" fillId="0" borderId="10" xfId="0" applyFont="1" applyBorder="1" applyAlignment="1" applyProtection="1">
      <alignment/>
      <protection/>
    </xf>
    <xf numFmtId="0" fontId="56" fillId="0" borderId="0" xfId="0" applyFont="1" applyAlignment="1" applyProtection="1">
      <alignment vertical="center"/>
      <protection/>
    </xf>
    <xf numFmtId="0" fontId="56" fillId="0" borderId="0" xfId="0" applyFont="1" applyAlignment="1" applyProtection="1">
      <alignment wrapText="1"/>
      <protection/>
    </xf>
    <xf numFmtId="0" fontId="2" fillId="34" borderId="10" xfId="0"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xf>
    <xf numFmtId="0" fontId="2" fillId="0" borderId="0" xfId="0" applyFont="1" applyAlignment="1" applyProtection="1">
      <alignment horizontal="center"/>
      <protection locked="0"/>
    </xf>
    <xf numFmtId="2" fontId="4" fillId="10" borderId="1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vertical="center"/>
      <protection locked="0"/>
    </xf>
    <xf numFmtId="2" fontId="4" fillId="10" borderId="15" xfId="0" applyNumberFormat="1" applyFont="1" applyFill="1" applyBorder="1" applyAlignment="1" applyProtection="1">
      <alignment horizontal="center" vertical="center"/>
      <protection locked="0"/>
    </xf>
    <xf numFmtId="0" fontId="4" fillId="10" borderId="10" xfId="0" applyFont="1" applyFill="1" applyBorder="1" applyAlignment="1" applyProtection="1">
      <alignment horizontal="center" vertical="center" wrapText="1"/>
      <protection locked="0"/>
    </xf>
    <xf numFmtId="2" fontId="4" fillId="10" borderId="10" xfId="0" applyNumberFormat="1" applyFont="1" applyFill="1" applyBorder="1" applyAlignment="1" applyProtection="1">
      <alignment horizontal="center" vertical="center" wrapText="1"/>
      <protection locked="0"/>
    </xf>
    <xf numFmtId="0" fontId="4" fillId="10" borderId="10" xfId="0" applyFont="1" applyFill="1" applyBorder="1" applyAlignment="1" applyProtection="1">
      <alignment horizontal="left" vertical="center"/>
      <protection locked="0"/>
    </xf>
    <xf numFmtId="0" fontId="4"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0" borderId="10" xfId="0" applyNumberFormat="1" applyFont="1" applyFill="1" applyBorder="1" applyAlignment="1" applyProtection="1">
      <alignment horizontal="center" vertical="center"/>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2" fontId="2" fillId="34" borderId="10" xfId="0" applyNumberFormat="1"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4"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2" fontId="4" fillId="10" borderId="11" xfId="0" applyNumberFormat="1" applyFont="1" applyFill="1" applyBorder="1" applyAlignment="1" applyProtection="1">
      <alignment horizontal="center" vertical="center"/>
      <protection locked="0"/>
    </xf>
    <xf numFmtId="0" fontId="4" fillId="34" borderId="11" xfId="0" applyFont="1" applyFill="1" applyBorder="1" applyAlignment="1" applyProtection="1">
      <alignment horizontal="left" vertical="center"/>
      <protection locked="0"/>
    </xf>
    <xf numFmtId="2" fontId="2" fillId="0" borderId="11"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2" fillId="0" borderId="0" xfId="0" applyFont="1" applyFill="1" applyAlignment="1" applyProtection="1">
      <alignment vertical="center" wrapText="1"/>
      <protection locked="0"/>
    </xf>
    <xf numFmtId="0" fontId="2" fillId="0" borderId="0" xfId="0" applyFont="1" applyAlignment="1" applyProtection="1">
      <alignment/>
      <protection/>
    </xf>
    <xf numFmtId="0" fontId="4"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xf>
    <xf numFmtId="0" fontId="58" fillId="10" borderId="0" xfId="0" applyFont="1" applyFill="1" applyAlignment="1">
      <alignment/>
    </xf>
    <xf numFmtId="0" fontId="2" fillId="0" borderId="10" xfId="0" applyFont="1" applyFill="1" applyBorder="1" applyAlignment="1" applyProtection="1">
      <alignment horizontal="center" vertical="center"/>
      <protection/>
    </xf>
    <xf numFmtId="0" fontId="2" fillId="0" borderId="0" xfId="0" applyFont="1" applyAlignment="1" applyProtection="1">
      <alignment vertical="center" wrapText="1"/>
      <protection/>
    </xf>
    <xf numFmtId="0" fontId="59" fillId="0" borderId="0" xfId="0" applyFont="1" applyAlignment="1">
      <alignment horizontal="right" vertical="center" readingOrder="1"/>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0" xfId="53" applyFont="1" applyAlignment="1" applyProtection="1">
      <alignment horizontal="left" vertical="center"/>
      <protection locked="0"/>
    </xf>
    <xf numFmtId="0" fontId="2" fillId="34"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2" fillId="0" borderId="1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Alignment="1">
      <alignment horizontal="center"/>
    </xf>
    <xf numFmtId="0" fontId="2" fillId="34" borderId="0"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4" xfId="0" applyFont="1" applyBorder="1" applyAlignment="1" applyProtection="1">
      <alignment horizontal="left"/>
      <protection locked="0"/>
    </xf>
    <xf numFmtId="0" fontId="4" fillId="10" borderId="10"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10" borderId="15" xfId="0" applyFont="1" applyFill="1" applyBorder="1" applyAlignment="1" applyProtection="1">
      <alignment horizontal="right" vertical="center"/>
      <protection/>
    </xf>
    <xf numFmtId="0" fontId="54" fillId="0" borderId="0" xfId="0" applyFont="1" applyAlignment="1">
      <alignment vertical="center"/>
    </xf>
    <xf numFmtId="0" fontId="56" fillId="0" borderId="15" xfId="0" applyFont="1" applyFill="1" applyBorder="1" applyAlignment="1" applyProtection="1">
      <alignment horizontal="left" vertical="center" wrapText="1"/>
      <protection hidden="1"/>
    </xf>
    <xf numFmtId="0" fontId="56" fillId="0" borderId="13" xfId="0" applyFont="1" applyFill="1" applyBorder="1" applyAlignment="1" applyProtection="1">
      <alignment horizontal="left" vertical="center" wrapText="1"/>
      <protection hidden="1"/>
    </xf>
    <xf numFmtId="0" fontId="57" fillId="0" borderId="0" xfId="0" applyFont="1" applyAlignment="1" applyProtection="1">
      <alignment horizontal="center" vertical="center" wrapText="1"/>
      <protection/>
    </xf>
    <xf numFmtId="0" fontId="56" fillId="0" borderId="10" xfId="0" applyFont="1" applyFill="1" applyBorder="1" applyAlignment="1" applyProtection="1">
      <alignment horizontal="left" vertical="center" wrapText="1"/>
      <protection/>
    </xf>
    <xf numFmtId="0" fontId="57" fillId="0" borderId="10" xfId="0" applyFont="1" applyFill="1" applyBorder="1" applyAlignment="1" applyProtection="1">
      <alignment horizontal="left" vertical="center" wrapText="1"/>
      <protection/>
    </xf>
    <xf numFmtId="0" fontId="57" fillId="0" borderId="0" xfId="0" applyFont="1" applyAlignment="1" applyProtection="1">
      <alignment horizontal="center" vertical="center"/>
      <protection/>
    </xf>
    <xf numFmtId="0" fontId="56"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6" fillId="0" borderId="0" xfId="0" applyFont="1" applyAlignment="1" applyProtection="1">
      <alignment horizontal="left" vertical="top" wrapText="1"/>
      <protection/>
    </xf>
    <xf numFmtId="0" fontId="57" fillId="0" borderId="0" xfId="0" applyFont="1" applyAlignment="1" applyProtection="1">
      <alignment horizont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xf numFmtId="0" fontId="60"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1619250</xdr:colOff>
      <xdr:row>3</xdr:row>
      <xdr:rowOff>142875</xdr:rowOff>
    </xdr:to>
    <xdr:pic>
      <xdr:nvPicPr>
        <xdr:cNvPr id="1" name="Picture 1"/>
        <xdr:cNvPicPr preferRelativeResize="1">
          <a:picLocks noChangeAspect="1"/>
        </xdr:cNvPicPr>
      </xdr:nvPicPr>
      <xdr:blipFill>
        <a:blip r:embed="rId1"/>
        <a:stretch>
          <a:fillRect/>
        </a:stretch>
      </xdr:blipFill>
      <xdr:spPr>
        <a:xfrm>
          <a:off x="0" y="0"/>
          <a:ext cx="24288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31"/>
  <sheetViews>
    <sheetView tabSelected="1" zoomScale="90" zoomScaleNormal="90" zoomScalePageLayoutView="0" workbookViewId="0" topLeftCell="A1">
      <selection activeCell="H11" sqref="H11"/>
    </sheetView>
  </sheetViews>
  <sheetFormatPr defaultColWidth="9.140625" defaultRowHeight="12.75"/>
  <cols>
    <col min="1" max="1" width="7.421875" style="26" customWidth="1"/>
    <col min="2" max="2" width="4.7109375" style="26" bestFit="1" customWidth="1"/>
    <col min="3" max="3" width="58.57421875" style="26" bestFit="1" customWidth="1"/>
    <col min="4" max="5" width="11.7109375" style="26" customWidth="1"/>
    <col min="6" max="6" width="15.57421875" style="27" customWidth="1"/>
    <col min="7" max="7" width="17.00390625" style="26" bestFit="1" customWidth="1"/>
    <col min="8" max="8" width="10.421875" style="26" customWidth="1"/>
    <col min="9" max="16384" width="9.140625" style="26" customWidth="1"/>
  </cols>
  <sheetData>
    <row r="1" spans="4:7" ht="15">
      <c r="D1" s="27"/>
      <c r="E1" s="27"/>
      <c r="G1" s="105" t="s">
        <v>521</v>
      </c>
    </row>
    <row r="2" spans="4:7" ht="15">
      <c r="D2" s="97"/>
      <c r="E2" s="97"/>
      <c r="F2" s="97"/>
      <c r="G2" s="105" t="s">
        <v>522</v>
      </c>
    </row>
    <row r="3" spans="4:7" ht="15">
      <c r="D3" s="27"/>
      <c r="E3" s="27"/>
      <c r="G3" s="105" t="s">
        <v>523</v>
      </c>
    </row>
    <row r="4" ht="15"/>
    <row r="5" spans="2:7" ht="17.25">
      <c r="B5" s="118" t="s">
        <v>397</v>
      </c>
      <c r="C5" s="118"/>
      <c r="D5" s="118"/>
      <c r="E5" s="118"/>
      <c r="F5" s="118"/>
      <c r="G5" s="118"/>
    </row>
    <row r="6" spans="1:6" ht="17.25">
      <c r="A6" s="29"/>
      <c r="E6" s="30"/>
      <c r="F6" s="30"/>
    </row>
    <row r="7" spans="1:7" ht="17.25">
      <c r="A7" s="29"/>
      <c r="B7" s="110" t="s">
        <v>403</v>
      </c>
      <c r="C7" s="110"/>
      <c r="D7" s="113"/>
      <c r="E7" s="113"/>
      <c r="F7" s="113"/>
      <c r="G7" s="113"/>
    </row>
    <row r="8" spans="1:6" ht="17.25">
      <c r="A8" s="29"/>
      <c r="E8" s="30"/>
      <c r="F8" s="30"/>
    </row>
    <row r="9" spans="1:7" ht="15" customHeight="1">
      <c r="A9" s="31"/>
      <c r="B9" s="118" t="s">
        <v>5</v>
      </c>
      <c r="C9" s="118"/>
      <c r="D9" s="118"/>
      <c r="E9" s="118"/>
      <c r="F9" s="118"/>
      <c r="G9" s="118"/>
    </row>
    <row r="10" ht="15" customHeight="1">
      <c r="A10" s="28"/>
    </row>
    <row r="11" spans="2:7" ht="15" customHeight="1">
      <c r="B11" s="31"/>
      <c r="C11" s="31"/>
      <c r="D11" s="108" t="s">
        <v>474</v>
      </c>
      <c r="E11" s="108"/>
      <c r="F11" s="108"/>
      <c r="G11" s="108"/>
    </row>
    <row r="12" spans="2:6" ht="16.5" customHeight="1">
      <c r="B12" s="110" t="s">
        <v>4</v>
      </c>
      <c r="C12" s="110"/>
      <c r="D12" s="117"/>
      <c r="E12" s="117"/>
      <c r="F12" s="117"/>
    </row>
    <row r="13" spans="2:7" ht="15" customHeight="1">
      <c r="B13" s="32"/>
      <c r="C13" s="32"/>
      <c r="D13" s="108" t="s">
        <v>475</v>
      </c>
      <c r="E13" s="108"/>
      <c r="F13" s="108"/>
      <c r="G13" s="108"/>
    </row>
    <row r="14" spans="2:7" ht="16.5" customHeight="1">
      <c r="B14" s="110" t="s">
        <v>412</v>
      </c>
      <c r="C14" s="110"/>
      <c r="D14" s="119"/>
      <c r="E14" s="119"/>
      <c r="F14" s="119"/>
      <c r="G14" s="119"/>
    </row>
    <row r="15" spans="2:7" ht="16.5" customHeight="1">
      <c r="B15" s="110" t="s">
        <v>480</v>
      </c>
      <c r="C15" s="110"/>
      <c r="D15" s="116"/>
      <c r="E15" s="109"/>
      <c r="F15" s="109"/>
      <c r="G15" s="109"/>
    </row>
    <row r="16" spans="2:7" ht="16.5" customHeight="1">
      <c r="B16" s="110" t="s">
        <v>413</v>
      </c>
      <c r="C16" s="110"/>
      <c r="D16" s="116"/>
      <c r="E16" s="109"/>
      <c r="F16" s="109"/>
      <c r="G16" s="109"/>
    </row>
    <row r="17" spans="2:7" ht="16.5" customHeight="1">
      <c r="B17" s="110" t="s">
        <v>456</v>
      </c>
      <c r="C17" s="110"/>
      <c r="D17" s="115"/>
      <c r="E17" s="115"/>
      <c r="F17" s="115"/>
      <c r="G17" s="33"/>
    </row>
    <row r="18" spans="2:7" ht="16.5" customHeight="1">
      <c r="B18" s="110" t="s">
        <v>411</v>
      </c>
      <c r="C18" s="110"/>
      <c r="D18" s="116"/>
      <c r="E18" s="109"/>
      <c r="F18" s="109"/>
      <c r="G18" s="109"/>
    </row>
    <row r="19" spans="2:7" ht="15" customHeight="1">
      <c r="B19" s="34"/>
      <c r="C19" s="34"/>
      <c r="D19" s="108" t="s">
        <v>476</v>
      </c>
      <c r="E19" s="108"/>
      <c r="F19" s="108"/>
      <c r="G19" s="108"/>
    </row>
    <row r="20" spans="2:7" ht="16.5" customHeight="1">
      <c r="B20" s="110" t="s">
        <v>458</v>
      </c>
      <c r="C20" s="110"/>
      <c r="D20" s="109"/>
      <c r="E20" s="109"/>
      <c r="F20" s="109"/>
      <c r="G20" s="109"/>
    </row>
    <row r="21" spans="2:7" ht="16.5" customHeight="1">
      <c r="B21" s="110" t="s">
        <v>459</v>
      </c>
      <c r="C21" s="110"/>
      <c r="D21" s="109"/>
      <c r="E21" s="109"/>
      <c r="F21" s="109"/>
      <c r="G21" s="109"/>
    </row>
    <row r="22" spans="2:7" ht="15" customHeight="1">
      <c r="B22" s="34"/>
      <c r="C22" s="34"/>
      <c r="D22" s="108" t="s">
        <v>477</v>
      </c>
      <c r="E22" s="108"/>
      <c r="F22" s="108"/>
      <c r="G22" s="108"/>
    </row>
    <row r="23" spans="2:7" ht="16.5" customHeight="1">
      <c r="B23" s="110" t="s">
        <v>451</v>
      </c>
      <c r="C23" s="110"/>
      <c r="D23" s="111"/>
      <c r="E23" s="112"/>
      <c r="F23" s="112"/>
      <c r="G23" s="112"/>
    </row>
    <row r="24" spans="2:7" ht="16.5" customHeight="1">
      <c r="B24" s="110" t="s">
        <v>452</v>
      </c>
      <c r="C24" s="110"/>
      <c r="D24" s="111"/>
      <c r="E24" s="112"/>
      <c r="F24" s="112"/>
      <c r="G24" s="112"/>
    </row>
    <row r="25" spans="2:7" ht="16.5" customHeight="1">
      <c r="B25" s="106" t="s">
        <v>450</v>
      </c>
      <c r="C25" s="107"/>
      <c r="D25" s="111"/>
      <c r="E25" s="112"/>
      <c r="F25" s="112"/>
      <c r="G25" s="112"/>
    </row>
    <row r="26" spans="2:7" ht="16.5" customHeight="1">
      <c r="B26" s="110" t="s">
        <v>453</v>
      </c>
      <c r="C26" s="110"/>
      <c r="D26" s="111"/>
      <c r="E26" s="112"/>
      <c r="F26" s="112"/>
      <c r="G26" s="112"/>
    </row>
    <row r="27" spans="2:7" ht="16.5" customHeight="1">
      <c r="B27" s="110" t="s">
        <v>448</v>
      </c>
      <c r="C27" s="110"/>
      <c r="D27" s="111"/>
      <c r="E27" s="112"/>
      <c r="F27" s="112"/>
      <c r="G27" s="112"/>
    </row>
    <row r="28" spans="2:7" ht="16.5" customHeight="1">
      <c r="B28" s="110" t="s">
        <v>479</v>
      </c>
      <c r="C28" s="110"/>
      <c r="D28" s="111"/>
      <c r="E28" s="112"/>
      <c r="F28" s="112"/>
      <c r="G28" s="112"/>
    </row>
    <row r="29" spans="2:7" ht="16.5" customHeight="1">
      <c r="B29" s="110" t="s">
        <v>454</v>
      </c>
      <c r="C29" s="110"/>
      <c r="D29" s="111"/>
      <c r="E29" s="112"/>
      <c r="F29" s="112"/>
      <c r="G29" s="112"/>
    </row>
    <row r="30" spans="2:7" ht="16.5" customHeight="1">
      <c r="B30" s="110" t="s">
        <v>472</v>
      </c>
      <c r="C30" s="124"/>
      <c r="D30" s="122"/>
      <c r="E30" s="123"/>
      <c r="F30" s="123"/>
      <c r="G30" s="123"/>
    </row>
    <row r="31" spans="2:7" ht="16.5" customHeight="1">
      <c r="B31" s="110" t="s">
        <v>471</v>
      </c>
      <c r="C31" s="110"/>
      <c r="D31" s="119"/>
      <c r="E31" s="119"/>
      <c r="F31" s="119"/>
      <c r="G31" s="119"/>
    </row>
    <row r="32" ht="15" customHeight="1">
      <c r="G32" s="36"/>
    </row>
    <row r="33" spans="1:7" ht="17.25">
      <c r="A33" s="37"/>
      <c r="B33" s="114" t="s">
        <v>520</v>
      </c>
      <c r="C33" s="114"/>
      <c r="D33" s="114"/>
      <c r="E33" s="114"/>
      <c r="F33" s="114"/>
      <c r="G33" s="114"/>
    </row>
    <row r="34" spans="1:7" ht="17.25">
      <c r="A34" s="37"/>
      <c r="B34" s="38"/>
      <c r="C34" s="38"/>
      <c r="D34" s="38"/>
      <c r="E34" s="38"/>
      <c r="F34" s="38"/>
      <c r="G34" s="38"/>
    </row>
    <row r="35" spans="2:7" ht="17.25">
      <c r="B35" s="71"/>
      <c r="C35" s="35"/>
      <c r="D35" s="36"/>
      <c r="E35" s="35"/>
      <c r="F35" s="39" t="s">
        <v>393</v>
      </c>
      <c r="G35" s="72">
        <f>SUM(G39,G64,G85,G102,G127,G156,G181,G210)</f>
        <v>0</v>
      </c>
    </row>
    <row r="36" spans="2:7" ht="17.25">
      <c r="B36" s="71"/>
      <c r="C36" s="35"/>
      <c r="D36" s="36"/>
      <c r="E36" s="35"/>
      <c r="F36" s="39" t="s">
        <v>395</v>
      </c>
      <c r="G36" s="72">
        <f>SUM(G35*20%)</f>
        <v>0</v>
      </c>
    </row>
    <row r="37" spans="2:7" ht="17.25">
      <c r="B37" s="120"/>
      <c r="C37" s="120"/>
      <c r="D37" s="36"/>
      <c r="E37" s="40"/>
      <c r="F37" s="73" t="s">
        <v>394</v>
      </c>
      <c r="G37" s="74">
        <f>SUM(G35+G36)</f>
        <v>0</v>
      </c>
    </row>
    <row r="38" spans="2:7" ht="51.75">
      <c r="B38" s="121"/>
      <c r="C38" s="121"/>
      <c r="D38" s="41" t="s">
        <v>1</v>
      </c>
      <c r="E38" s="41" t="s">
        <v>0</v>
      </c>
      <c r="F38" s="75" t="s">
        <v>396</v>
      </c>
      <c r="G38" s="76" t="s">
        <v>392</v>
      </c>
    </row>
    <row r="39" spans="2:7" ht="17.25">
      <c r="B39" s="41">
        <v>1</v>
      </c>
      <c r="C39" s="77" t="s">
        <v>483</v>
      </c>
      <c r="D39" s="78"/>
      <c r="E39" s="78"/>
      <c r="F39" s="78"/>
      <c r="G39" s="72">
        <f>SUM(G40,G44,G48,G52,G56,G60)</f>
        <v>0</v>
      </c>
    </row>
    <row r="40" spans="2:7" ht="17.25">
      <c r="B40" s="41">
        <v>11</v>
      </c>
      <c r="C40" s="78" t="s">
        <v>348</v>
      </c>
      <c r="D40" s="78"/>
      <c r="E40" s="78"/>
      <c r="F40" s="78"/>
      <c r="G40" s="72">
        <f>SUM(G41:G43)</f>
        <v>0</v>
      </c>
    </row>
    <row r="41" spans="2:7" ht="17.25">
      <c r="B41" s="24"/>
      <c r="C41" s="79"/>
      <c r="D41" s="24"/>
      <c r="E41" s="24"/>
      <c r="F41" s="80"/>
      <c r="G41" s="81">
        <f>SUM(E41*F41)</f>
        <v>0</v>
      </c>
    </row>
    <row r="42" spans="2:7" ht="17.25">
      <c r="B42" s="24"/>
      <c r="C42" s="79"/>
      <c r="D42" s="24"/>
      <c r="E42" s="24"/>
      <c r="F42" s="80"/>
      <c r="G42" s="81">
        <f>SUM(E42*F42)</f>
        <v>0</v>
      </c>
    </row>
    <row r="43" spans="2:7" ht="17.25">
      <c r="B43" s="24"/>
      <c r="C43" s="79"/>
      <c r="D43" s="24"/>
      <c r="E43" s="24"/>
      <c r="F43" s="80"/>
      <c r="G43" s="81">
        <f>SUM(E43*F43)</f>
        <v>0</v>
      </c>
    </row>
    <row r="44" spans="2:7" ht="17.25">
      <c r="B44" s="42">
        <v>12</v>
      </c>
      <c r="C44" s="78" t="s">
        <v>349</v>
      </c>
      <c r="D44" s="41"/>
      <c r="E44" s="41"/>
      <c r="F44" s="72"/>
      <c r="G44" s="72">
        <f>SUM(G45:G47)</f>
        <v>0</v>
      </c>
    </row>
    <row r="45" spans="2:7" ht="17.25">
      <c r="B45" s="82"/>
      <c r="C45" s="79"/>
      <c r="D45" s="24"/>
      <c r="E45" s="24"/>
      <c r="F45" s="80"/>
      <c r="G45" s="81">
        <f>SUM(E45*F45)</f>
        <v>0</v>
      </c>
    </row>
    <row r="46" spans="2:7" ht="17.25">
      <c r="B46" s="82"/>
      <c r="C46" s="79"/>
      <c r="D46" s="24"/>
      <c r="E46" s="24"/>
      <c r="F46" s="80"/>
      <c r="G46" s="81">
        <f>SUM(E46*F46)</f>
        <v>0</v>
      </c>
    </row>
    <row r="47" spans="2:7" ht="17.25">
      <c r="B47" s="82"/>
      <c r="C47" s="79"/>
      <c r="D47" s="24"/>
      <c r="E47" s="24"/>
      <c r="F47" s="80"/>
      <c r="G47" s="81">
        <f>SUM(E47*F47)</f>
        <v>0</v>
      </c>
    </row>
    <row r="48" spans="2:7" ht="17.25">
      <c r="B48" s="42">
        <v>13</v>
      </c>
      <c r="C48" s="78" t="s">
        <v>350</v>
      </c>
      <c r="D48" s="41"/>
      <c r="E48" s="41"/>
      <c r="F48" s="72"/>
      <c r="G48" s="72">
        <f>SUM(G49:G51)</f>
        <v>0</v>
      </c>
    </row>
    <row r="49" spans="2:7" ht="17.25">
      <c r="B49" s="82"/>
      <c r="C49" s="79"/>
      <c r="D49" s="24"/>
      <c r="E49" s="24"/>
      <c r="F49" s="80"/>
      <c r="G49" s="81">
        <f>SUM(E49*F49)</f>
        <v>0</v>
      </c>
    </row>
    <row r="50" spans="2:7" ht="17.25">
      <c r="B50" s="82"/>
      <c r="C50" s="79"/>
      <c r="D50" s="24"/>
      <c r="E50" s="24"/>
      <c r="F50" s="80"/>
      <c r="G50" s="81">
        <f>SUM(E50*F50)</f>
        <v>0</v>
      </c>
    </row>
    <row r="51" spans="2:7" ht="17.25">
      <c r="B51" s="82"/>
      <c r="C51" s="79"/>
      <c r="D51" s="24"/>
      <c r="E51" s="24"/>
      <c r="F51" s="80"/>
      <c r="G51" s="81">
        <f>SUM(E51*F51)</f>
        <v>0</v>
      </c>
    </row>
    <row r="52" spans="2:7" ht="17.25">
      <c r="B52" s="42">
        <v>14</v>
      </c>
      <c r="C52" s="78" t="s">
        <v>351</v>
      </c>
      <c r="D52" s="41"/>
      <c r="E52" s="41"/>
      <c r="F52" s="72"/>
      <c r="G52" s="72">
        <f>SUM(G53:G55)</f>
        <v>0</v>
      </c>
    </row>
    <row r="53" spans="2:7" ht="17.25">
      <c r="B53" s="82"/>
      <c r="C53" s="79"/>
      <c r="D53" s="24"/>
      <c r="E53" s="24"/>
      <c r="F53" s="80"/>
      <c r="G53" s="81">
        <f>SUM(E53*F53)</f>
        <v>0</v>
      </c>
    </row>
    <row r="54" spans="2:7" ht="17.25">
      <c r="B54" s="82"/>
      <c r="C54" s="79"/>
      <c r="D54" s="24"/>
      <c r="E54" s="24"/>
      <c r="F54" s="80"/>
      <c r="G54" s="81">
        <f>SUM(E54*F54)</f>
        <v>0</v>
      </c>
    </row>
    <row r="55" spans="2:7" ht="17.25">
      <c r="B55" s="82"/>
      <c r="C55" s="79"/>
      <c r="D55" s="24"/>
      <c r="E55" s="24"/>
      <c r="F55" s="80"/>
      <c r="G55" s="81">
        <f>SUM(E55*F55)</f>
        <v>0</v>
      </c>
    </row>
    <row r="56" spans="2:7" ht="17.25">
      <c r="B56" s="42">
        <v>15</v>
      </c>
      <c r="C56" s="78" t="s">
        <v>352</v>
      </c>
      <c r="D56" s="41"/>
      <c r="E56" s="41"/>
      <c r="F56" s="72"/>
      <c r="G56" s="72">
        <f>SUM(G57:G59)</f>
        <v>0</v>
      </c>
    </row>
    <row r="57" spans="2:7" ht="17.25">
      <c r="B57" s="82"/>
      <c r="C57" s="79"/>
      <c r="D57" s="24"/>
      <c r="E57" s="24"/>
      <c r="F57" s="80"/>
      <c r="G57" s="81">
        <f>SUM(E57*F57)</f>
        <v>0</v>
      </c>
    </row>
    <row r="58" spans="2:7" ht="17.25">
      <c r="B58" s="82"/>
      <c r="C58" s="79"/>
      <c r="D58" s="24"/>
      <c r="E58" s="24"/>
      <c r="F58" s="80"/>
      <c r="G58" s="81">
        <f>SUM(E58*F58)</f>
        <v>0</v>
      </c>
    </row>
    <row r="59" spans="2:7" ht="17.25">
      <c r="B59" s="82"/>
      <c r="C59" s="79"/>
      <c r="D59" s="24"/>
      <c r="E59" s="24"/>
      <c r="F59" s="80"/>
      <c r="G59" s="81">
        <f>SUM(E59*F59)</f>
        <v>0</v>
      </c>
    </row>
    <row r="60" spans="2:7" ht="17.25">
      <c r="B60" s="42">
        <v>16</v>
      </c>
      <c r="C60" s="78" t="s">
        <v>353</v>
      </c>
      <c r="D60" s="41"/>
      <c r="E60" s="41"/>
      <c r="F60" s="72"/>
      <c r="G60" s="72">
        <f>SUM(G61:G63)</f>
        <v>0</v>
      </c>
    </row>
    <row r="61" spans="2:7" ht="17.25">
      <c r="B61" s="82"/>
      <c r="C61" s="79"/>
      <c r="D61" s="24"/>
      <c r="E61" s="24"/>
      <c r="F61" s="80"/>
      <c r="G61" s="81">
        <f>SUM(E61*F61)</f>
        <v>0</v>
      </c>
    </row>
    <row r="62" spans="2:7" ht="17.25">
      <c r="B62" s="82"/>
      <c r="C62" s="79"/>
      <c r="D62" s="24"/>
      <c r="E62" s="24"/>
      <c r="F62" s="80"/>
      <c r="G62" s="81">
        <f>SUM(E62*F62)</f>
        <v>0</v>
      </c>
    </row>
    <row r="63" spans="2:7" ht="17.25">
      <c r="B63" s="82"/>
      <c r="C63" s="79"/>
      <c r="D63" s="24"/>
      <c r="E63" s="24"/>
      <c r="F63" s="80"/>
      <c r="G63" s="81">
        <f>SUM(E63*F63)</f>
        <v>0</v>
      </c>
    </row>
    <row r="64" spans="2:7" ht="17.25">
      <c r="B64" s="42">
        <v>2</v>
      </c>
      <c r="C64" s="77" t="s">
        <v>484</v>
      </c>
      <c r="D64" s="42"/>
      <c r="E64" s="41"/>
      <c r="F64" s="72"/>
      <c r="G64" s="72">
        <f>SUM(G65,G69,G73,G77,G81)</f>
        <v>0</v>
      </c>
    </row>
    <row r="65" spans="2:7" ht="17.25">
      <c r="B65" s="42">
        <v>21</v>
      </c>
      <c r="C65" s="78" t="s">
        <v>354</v>
      </c>
      <c r="D65" s="41"/>
      <c r="E65" s="41"/>
      <c r="F65" s="72"/>
      <c r="G65" s="72">
        <f>SUM(G66:G68)</f>
        <v>0</v>
      </c>
    </row>
    <row r="66" spans="2:7" ht="17.25">
      <c r="B66" s="82"/>
      <c r="C66" s="79"/>
      <c r="D66" s="24"/>
      <c r="E66" s="24"/>
      <c r="F66" s="80"/>
      <c r="G66" s="81">
        <f>E66*F66</f>
        <v>0</v>
      </c>
    </row>
    <row r="67" spans="2:7" ht="17.25">
      <c r="B67" s="82"/>
      <c r="C67" s="79"/>
      <c r="D67" s="24"/>
      <c r="E67" s="24"/>
      <c r="F67" s="80"/>
      <c r="G67" s="81">
        <f>E67*F67</f>
        <v>0</v>
      </c>
    </row>
    <row r="68" spans="2:7" ht="17.25">
      <c r="B68" s="82"/>
      <c r="C68" s="79"/>
      <c r="D68" s="24"/>
      <c r="E68" s="24"/>
      <c r="F68" s="80"/>
      <c r="G68" s="81">
        <f>E68*F68</f>
        <v>0</v>
      </c>
    </row>
    <row r="69" spans="2:7" ht="17.25">
      <c r="B69" s="42">
        <v>22</v>
      </c>
      <c r="C69" s="78" t="s">
        <v>356</v>
      </c>
      <c r="D69" s="41"/>
      <c r="E69" s="41"/>
      <c r="F69" s="72"/>
      <c r="G69" s="72">
        <f>SUM(G70:G72)</f>
        <v>0</v>
      </c>
    </row>
    <row r="70" spans="2:7" ht="17.25">
      <c r="B70" s="82"/>
      <c r="C70" s="79"/>
      <c r="D70" s="24"/>
      <c r="E70" s="24"/>
      <c r="F70" s="80"/>
      <c r="G70" s="81">
        <f>SUM(E70*F70)</f>
        <v>0</v>
      </c>
    </row>
    <row r="71" spans="2:7" ht="17.25">
      <c r="B71" s="82"/>
      <c r="C71" s="79"/>
      <c r="D71" s="24"/>
      <c r="E71" s="24"/>
      <c r="F71" s="80"/>
      <c r="G71" s="81">
        <f>SUM(E71*F71)</f>
        <v>0</v>
      </c>
    </row>
    <row r="72" spans="2:7" ht="17.25">
      <c r="B72" s="82"/>
      <c r="C72" s="79"/>
      <c r="D72" s="24"/>
      <c r="E72" s="24"/>
      <c r="F72" s="80"/>
      <c r="G72" s="81">
        <f>SUM(E72*F72)</f>
        <v>0</v>
      </c>
    </row>
    <row r="73" spans="2:7" ht="17.25">
      <c r="B73" s="42">
        <v>23</v>
      </c>
      <c r="C73" s="78" t="s">
        <v>357</v>
      </c>
      <c r="D73" s="41"/>
      <c r="E73" s="41"/>
      <c r="F73" s="72"/>
      <c r="G73" s="72">
        <f>SUM(G74:G76)</f>
        <v>0</v>
      </c>
    </row>
    <row r="74" spans="2:7" ht="17.25">
      <c r="B74" s="83"/>
      <c r="C74" s="84"/>
      <c r="D74" s="24"/>
      <c r="E74" s="24"/>
      <c r="F74" s="80"/>
      <c r="G74" s="81">
        <f>SUM(E74*F74)</f>
        <v>0</v>
      </c>
    </row>
    <row r="75" spans="2:7" ht="17.25">
      <c r="B75" s="83"/>
      <c r="C75" s="84"/>
      <c r="D75" s="24"/>
      <c r="E75" s="24"/>
      <c r="F75" s="80"/>
      <c r="G75" s="81">
        <f>SUM(E75*F75)</f>
        <v>0</v>
      </c>
    </row>
    <row r="76" spans="2:7" ht="17.25">
      <c r="B76" s="83"/>
      <c r="C76" s="84"/>
      <c r="D76" s="24"/>
      <c r="E76" s="24"/>
      <c r="F76" s="80"/>
      <c r="G76" s="81">
        <f>SUM(E76*F76)</f>
        <v>0</v>
      </c>
    </row>
    <row r="77" spans="2:7" ht="17.25">
      <c r="B77" s="42">
        <v>24</v>
      </c>
      <c r="C77" s="78" t="s">
        <v>358</v>
      </c>
      <c r="D77" s="41"/>
      <c r="E77" s="41"/>
      <c r="F77" s="72"/>
      <c r="G77" s="72">
        <f>SUM(G78:G80)</f>
        <v>0</v>
      </c>
    </row>
    <row r="78" spans="2:7" ht="17.25">
      <c r="B78" s="83"/>
      <c r="C78" s="84"/>
      <c r="D78" s="69"/>
      <c r="E78" s="69"/>
      <c r="F78" s="85"/>
      <c r="G78" s="81">
        <f>SUM(E78*F78)</f>
        <v>0</v>
      </c>
    </row>
    <row r="79" spans="2:7" ht="17.25">
      <c r="B79" s="83"/>
      <c r="C79" s="84"/>
      <c r="D79" s="69"/>
      <c r="E79" s="69"/>
      <c r="F79" s="85"/>
      <c r="G79" s="81">
        <f>SUM(E79*F79)</f>
        <v>0</v>
      </c>
    </row>
    <row r="80" spans="2:7" ht="17.25">
      <c r="B80" s="83"/>
      <c r="C80" s="84"/>
      <c r="D80" s="69"/>
      <c r="E80" s="69"/>
      <c r="F80" s="85"/>
      <c r="G80" s="81">
        <f>SUM(E80*F80)</f>
        <v>0</v>
      </c>
    </row>
    <row r="81" spans="2:7" ht="17.25">
      <c r="B81" s="42">
        <v>25</v>
      </c>
      <c r="C81" s="78" t="s">
        <v>359</v>
      </c>
      <c r="D81" s="41"/>
      <c r="E81" s="41"/>
      <c r="F81" s="72"/>
      <c r="G81" s="72">
        <f>SUM(G82:G84)</f>
        <v>0</v>
      </c>
    </row>
    <row r="82" spans="2:7" ht="17.25">
      <c r="B82" s="86"/>
      <c r="C82" s="87"/>
      <c r="D82" s="88"/>
      <c r="E82" s="24"/>
      <c r="F82" s="80"/>
      <c r="G82" s="81">
        <f>SUM(E82*F82)</f>
        <v>0</v>
      </c>
    </row>
    <row r="83" spans="2:7" ht="17.25">
      <c r="B83" s="86"/>
      <c r="C83" s="87"/>
      <c r="D83" s="88"/>
      <c r="E83" s="24"/>
      <c r="F83" s="80"/>
      <c r="G83" s="81">
        <f>SUM(E83*F83)</f>
        <v>0</v>
      </c>
    </row>
    <row r="84" spans="2:7" ht="17.25">
      <c r="B84" s="86"/>
      <c r="C84" s="87"/>
      <c r="D84" s="88"/>
      <c r="E84" s="24"/>
      <c r="F84" s="80"/>
      <c r="G84" s="81">
        <f>SUM(E84*F84)</f>
        <v>0</v>
      </c>
    </row>
    <row r="85" spans="2:7" ht="17.25">
      <c r="B85" s="42">
        <v>3</v>
      </c>
      <c r="C85" s="77" t="s">
        <v>485</v>
      </c>
      <c r="D85" s="42"/>
      <c r="E85" s="41"/>
      <c r="F85" s="72"/>
      <c r="G85" s="72">
        <f>SUM(G86,G90,G94,G98)</f>
        <v>0</v>
      </c>
    </row>
    <row r="86" spans="2:7" ht="17.25">
      <c r="B86" s="42">
        <v>31</v>
      </c>
      <c r="C86" s="89" t="s">
        <v>355</v>
      </c>
      <c r="D86" s="42"/>
      <c r="E86" s="41"/>
      <c r="F86" s="72"/>
      <c r="G86" s="72">
        <f>SUM(G87:G89)</f>
        <v>0</v>
      </c>
    </row>
    <row r="87" spans="2:7" ht="17.25">
      <c r="B87" s="88"/>
      <c r="C87" s="90"/>
      <c r="D87" s="69"/>
      <c r="E87" s="69"/>
      <c r="F87" s="85"/>
      <c r="G87" s="81">
        <f>SUM(E87*F87)</f>
        <v>0</v>
      </c>
    </row>
    <row r="88" spans="2:7" ht="17.25">
      <c r="B88" s="88"/>
      <c r="C88" s="90"/>
      <c r="D88" s="69"/>
      <c r="E88" s="69"/>
      <c r="F88" s="85"/>
      <c r="G88" s="81">
        <f>SUM(E88*F88)</f>
        <v>0</v>
      </c>
    </row>
    <row r="89" spans="2:7" ht="17.25">
      <c r="B89" s="88"/>
      <c r="C89" s="90"/>
      <c r="D89" s="69"/>
      <c r="E89" s="69"/>
      <c r="F89" s="85"/>
      <c r="G89" s="81">
        <f>SUM(E89*F89)</f>
        <v>0</v>
      </c>
    </row>
    <row r="90" spans="2:7" ht="17.25">
      <c r="B90" s="42">
        <v>32</v>
      </c>
      <c r="C90" s="89" t="s">
        <v>360</v>
      </c>
      <c r="D90" s="42"/>
      <c r="E90" s="41"/>
      <c r="F90" s="72"/>
      <c r="G90" s="72">
        <f>SUM(G91:G93)</f>
        <v>0</v>
      </c>
    </row>
    <row r="91" spans="2:7" ht="17.25">
      <c r="B91" s="88"/>
      <c r="C91" s="90"/>
      <c r="D91" s="24"/>
      <c r="E91" s="24"/>
      <c r="F91" s="80"/>
      <c r="G91" s="81">
        <f>SUM(E91*F91)</f>
        <v>0</v>
      </c>
    </row>
    <row r="92" spans="2:7" ht="17.25">
      <c r="B92" s="88"/>
      <c r="C92" s="90"/>
      <c r="D92" s="24"/>
      <c r="E92" s="24"/>
      <c r="F92" s="80"/>
      <c r="G92" s="81">
        <f>SUM(E92*F92)</f>
        <v>0</v>
      </c>
    </row>
    <row r="93" spans="2:7" ht="17.25">
      <c r="B93" s="88"/>
      <c r="C93" s="90"/>
      <c r="D93" s="24"/>
      <c r="E93" s="24"/>
      <c r="F93" s="80"/>
      <c r="G93" s="81">
        <f>SUM(E93*F93)</f>
        <v>0</v>
      </c>
    </row>
    <row r="94" spans="2:7" ht="17.25">
      <c r="B94" s="42">
        <v>33</v>
      </c>
      <c r="C94" s="89" t="s">
        <v>361</v>
      </c>
      <c r="D94" s="42"/>
      <c r="E94" s="41"/>
      <c r="F94" s="72"/>
      <c r="G94" s="72">
        <f>SUM(G95:G97)</f>
        <v>0</v>
      </c>
    </row>
    <row r="95" spans="2:7" ht="17.25">
      <c r="B95" s="88"/>
      <c r="C95" s="90"/>
      <c r="D95" s="24"/>
      <c r="E95" s="24"/>
      <c r="F95" s="80"/>
      <c r="G95" s="81">
        <f>SUM(E95*F95)</f>
        <v>0</v>
      </c>
    </row>
    <row r="96" spans="2:7" ht="17.25">
      <c r="B96" s="88"/>
      <c r="C96" s="90"/>
      <c r="D96" s="24"/>
      <c r="E96" s="24"/>
      <c r="F96" s="80"/>
      <c r="G96" s="81">
        <f>SUM(E96*F96)</f>
        <v>0</v>
      </c>
    </row>
    <row r="97" spans="2:7" ht="17.25">
      <c r="B97" s="88"/>
      <c r="C97" s="90"/>
      <c r="D97" s="24"/>
      <c r="E97" s="24"/>
      <c r="F97" s="80"/>
      <c r="G97" s="81">
        <f>SUM(E97*F97)</f>
        <v>0</v>
      </c>
    </row>
    <row r="98" spans="2:7" ht="17.25">
      <c r="B98" s="42">
        <v>34</v>
      </c>
      <c r="C98" s="89" t="s">
        <v>362</v>
      </c>
      <c r="D98" s="42"/>
      <c r="E98" s="41"/>
      <c r="F98" s="72"/>
      <c r="G98" s="72">
        <f>SUM(G99:G101)</f>
        <v>0</v>
      </c>
    </row>
    <row r="99" spans="2:7" ht="17.25">
      <c r="B99" s="88"/>
      <c r="C99" s="90"/>
      <c r="D99" s="24"/>
      <c r="E99" s="24"/>
      <c r="F99" s="80"/>
      <c r="G99" s="81">
        <f>SUM(E99*F99)</f>
        <v>0</v>
      </c>
    </row>
    <row r="100" spans="2:7" ht="17.25">
      <c r="B100" s="88"/>
      <c r="C100" s="90"/>
      <c r="D100" s="24"/>
      <c r="E100" s="24"/>
      <c r="F100" s="80"/>
      <c r="G100" s="81">
        <f>SUM(E100*F100)</f>
        <v>0</v>
      </c>
    </row>
    <row r="101" spans="2:7" ht="17.25">
      <c r="B101" s="88"/>
      <c r="C101" s="90"/>
      <c r="D101" s="24"/>
      <c r="E101" s="24"/>
      <c r="F101" s="80"/>
      <c r="G101" s="81">
        <f>SUM(E101*F101)</f>
        <v>0</v>
      </c>
    </row>
    <row r="102" spans="2:7" ht="17.25">
      <c r="B102" s="42">
        <v>4</v>
      </c>
      <c r="C102" s="77" t="s">
        <v>486</v>
      </c>
      <c r="D102" s="42"/>
      <c r="E102" s="41"/>
      <c r="F102" s="72"/>
      <c r="G102" s="72">
        <f>SUM(G103,G107,G111,G115,G119,G123)</f>
        <v>0</v>
      </c>
    </row>
    <row r="103" spans="2:7" ht="17.25">
      <c r="B103" s="42">
        <v>41</v>
      </c>
      <c r="C103" s="89" t="s">
        <v>363</v>
      </c>
      <c r="D103" s="42"/>
      <c r="E103" s="41"/>
      <c r="F103" s="72"/>
      <c r="G103" s="72">
        <f>SUM(G104:G106)</f>
        <v>0</v>
      </c>
    </row>
    <row r="104" spans="2:7" ht="17.25">
      <c r="B104" s="88"/>
      <c r="C104" s="90"/>
      <c r="D104" s="24"/>
      <c r="E104" s="24"/>
      <c r="F104" s="80"/>
      <c r="G104" s="81">
        <f>SUM(E104*F104)</f>
        <v>0</v>
      </c>
    </row>
    <row r="105" spans="2:7" ht="17.25">
      <c r="B105" s="88"/>
      <c r="C105" s="90"/>
      <c r="D105" s="24"/>
      <c r="E105" s="24"/>
      <c r="F105" s="80"/>
      <c r="G105" s="81">
        <f>SUM(E105*F105)</f>
        <v>0</v>
      </c>
    </row>
    <row r="106" spans="2:7" ht="17.25">
      <c r="B106" s="88"/>
      <c r="C106" s="90"/>
      <c r="D106" s="24"/>
      <c r="E106" s="24"/>
      <c r="F106" s="80"/>
      <c r="G106" s="81">
        <f>SUM(E106*F106)</f>
        <v>0</v>
      </c>
    </row>
    <row r="107" spans="2:7" ht="17.25">
      <c r="B107" s="42">
        <v>42</v>
      </c>
      <c r="C107" s="89" t="s">
        <v>364</v>
      </c>
      <c r="D107" s="42"/>
      <c r="E107" s="41"/>
      <c r="F107" s="72"/>
      <c r="G107" s="72">
        <f>SUM(G108:G110)</f>
        <v>0</v>
      </c>
    </row>
    <row r="108" spans="2:7" ht="17.25">
      <c r="B108" s="88"/>
      <c r="C108" s="90"/>
      <c r="D108" s="24"/>
      <c r="E108" s="24"/>
      <c r="F108" s="80"/>
      <c r="G108" s="81">
        <f>SUM(E108*F108)</f>
        <v>0</v>
      </c>
    </row>
    <row r="109" spans="2:7" ht="17.25">
      <c r="B109" s="88"/>
      <c r="C109" s="90"/>
      <c r="D109" s="24"/>
      <c r="E109" s="24"/>
      <c r="F109" s="80"/>
      <c r="G109" s="81">
        <f>SUM(E109*F109)</f>
        <v>0</v>
      </c>
    </row>
    <row r="110" spans="2:7" ht="17.25">
      <c r="B110" s="88"/>
      <c r="C110" s="90"/>
      <c r="D110" s="24"/>
      <c r="E110" s="24"/>
      <c r="F110" s="80"/>
      <c r="G110" s="81">
        <f>SUM(E110*F110)</f>
        <v>0</v>
      </c>
    </row>
    <row r="111" spans="2:7" ht="17.25">
      <c r="B111" s="42">
        <v>43</v>
      </c>
      <c r="C111" s="89" t="s">
        <v>365</v>
      </c>
      <c r="D111" s="42"/>
      <c r="E111" s="42"/>
      <c r="F111" s="91"/>
      <c r="G111" s="72">
        <f>SUM(G112:G114)</f>
        <v>0</v>
      </c>
    </row>
    <row r="112" spans="2:7" ht="17.25">
      <c r="B112" s="88"/>
      <c r="C112" s="90"/>
      <c r="D112" s="24"/>
      <c r="E112" s="24"/>
      <c r="F112" s="80"/>
      <c r="G112" s="81">
        <f>SUM(E112*F112)</f>
        <v>0</v>
      </c>
    </row>
    <row r="113" spans="2:7" ht="17.25">
      <c r="B113" s="88"/>
      <c r="C113" s="90"/>
      <c r="D113" s="24"/>
      <c r="E113" s="24"/>
      <c r="F113" s="80"/>
      <c r="G113" s="81">
        <f>SUM(E113*F113)</f>
        <v>0</v>
      </c>
    </row>
    <row r="114" spans="2:7" ht="17.25">
      <c r="B114" s="88"/>
      <c r="C114" s="90"/>
      <c r="D114" s="24"/>
      <c r="E114" s="24"/>
      <c r="F114" s="80"/>
      <c r="G114" s="81">
        <f>SUM(E114*F114)</f>
        <v>0</v>
      </c>
    </row>
    <row r="115" spans="2:7" ht="17.25">
      <c r="B115" s="42">
        <v>44</v>
      </c>
      <c r="C115" s="89" t="s">
        <v>366</v>
      </c>
      <c r="D115" s="42"/>
      <c r="E115" s="42"/>
      <c r="F115" s="91"/>
      <c r="G115" s="72">
        <f>SUM(G116:G118)</f>
        <v>0</v>
      </c>
    </row>
    <row r="116" spans="2:7" ht="17.25">
      <c r="B116" s="88"/>
      <c r="C116" s="90"/>
      <c r="D116" s="24"/>
      <c r="E116" s="24"/>
      <c r="F116" s="80"/>
      <c r="G116" s="81">
        <f>SUM(E116*F116)</f>
        <v>0</v>
      </c>
    </row>
    <row r="117" spans="2:7" ht="17.25">
      <c r="B117" s="88"/>
      <c r="C117" s="90"/>
      <c r="D117" s="24"/>
      <c r="E117" s="24"/>
      <c r="F117" s="80"/>
      <c r="G117" s="81">
        <f>SUM(E117*F117)</f>
        <v>0</v>
      </c>
    </row>
    <row r="118" spans="2:7" ht="17.25">
      <c r="B118" s="88"/>
      <c r="C118" s="90"/>
      <c r="D118" s="24"/>
      <c r="E118" s="24"/>
      <c r="F118" s="80"/>
      <c r="G118" s="81">
        <f>SUM(E118*F118)</f>
        <v>0</v>
      </c>
    </row>
    <row r="119" spans="2:7" ht="17.25">
      <c r="B119" s="42">
        <v>45</v>
      </c>
      <c r="C119" s="89" t="s">
        <v>367</v>
      </c>
      <c r="D119" s="42"/>
      <c r="E119" s="42"/>
      <c r="F119" s="91"/>
      <c r="G119" s="72">
        <f>SUM(G120:G122)</f>
        <v>0</v>
      </c>
    </row>
    <row r="120" spans="2:7" ht="17.25">
      <c r="B120" s="88"/>
      <c r="C120" s="90"/>
      <c r="D120" s="24"/>
      <c r="E120" s="24"/>
      <c r="F120" s="80"/>
      <c r="G120" s="81">
        <f>SUM(E120*F120)</f>
        <v>0</v>
      </c>
    </row>
    <row r="121" spans="2:7" ht="17.25">
      <c r="B121" s="88"/>
      <c r="C121" s="90"/>
      <c r="D121" s="24"/>
      <c r="E121" s="24"/>
      <c r="F121" s="80"/>
      <c r="G121" s="81">
        <f>SUM(E121*F121)</f>
        <v>0</v>
      </c>
    </row>
    <row r="122" spans="2:7" ht="17.25">
      <c r="B122" s="88"/>
      <c r="C122" s="90"/>
      <c r="D122" s="24"/>
      <c r="E122" s="24"/>
      <c r="F122" s="80"/>
      <c r="G122" s="81">
        <f>SUM(E122*F122)</f>
        <v>0</v>
      </c>
    </row>
    <row r="123" spans="2:7" ht="17.25">
      <c r="B123" s="42">
        <v>46</v>
      </c>
      <c r="C123" s="89" t="s">
        <v>368</v>
      </c>
      <c r="D123" s="42"/>
      <c r="E123" s="42"/>
      <c r="F123" s="91"/>
      <c r="G123" s="72">
        <f>SUM(G124:G126)</f>
        <v>0</v>
      </c>
    </row>
    <row r="124" spans="2:7" ht="17.25">
      <c r="B124" s="88"/>
      <c r="C124" s="90"/>
      <c r="D124" s="24"/>
      <c r="E124" s="24"/>
      <c r="F124" s="80"/>
      <c r="G124" s="81">
        <f>SUM(E124*F124)</f>
        <v>0</v>
      </c>
    </row>
    <row r="125" spans="2:7" ht="17.25">
      <c r="B125" s="88"/>
      <c r="C125" s="90"/>
      <c r="D125" s="24"/>
      <c r="E125" s="24"/>
      <c r="F125" s="80"/>
      <c r="G125" s="81">
        <f>SUM(E125*F125)</f>
        <v>0</v>
      </c>
    </row>
    <row r="126" spans="2:7" ht="17.25">
      <c r="B126" s="88"/>
      <c r="C126" s="90"/>
      <c r="D126" s="24"/>
      <c r="E126" s="24"/>
      <c r="F126" s="80"/>
      <c r="G126" s="81">
        <f>SUM(E126*F126)</f>
        <v>0</v>
      </c>
    </row>
    <row r="127" spans="2:7" ht="17.25">
      <c r="B127" s="42">
        <v>5</v>
      </c>
      <c r="C127" s="77" t="s">
        <v>487</v>
      </c>
      <c r="D127" s="42"/>
      <c r="E127" s="42"/>
      <c r="F127" s="91"/>
      <c r="G127" s="72">
        <f>SUM(G128,G132,G136,G140,G144,G148,G152)</f>
        <v>0</v>
      </c>
    </row>
    <row r="128" spans="2:7" ht="17.25">
      <c r="B128" s="42">
        <v>51</v>
      </c>
      <c r="C128" s="89" t="s">
        <v>369</v>
      </c>
      <c r="D128" s="42"/>
      <c r="E128" s="42"/>
      <c r="F128" s="91"/>
      <c r="G128" s="72">
        <f>SUM(G129:G131)</f>
        <v>0</v>
      </c>
    </row>
    <row r="129" spans="2:7" ht="17.25">
      <c r="B129" s="88"/>
      <c r="C129" s="90"/>
      <c r="D129" s="24"/>
      <c r="E129" s="24"/>
      <c r="F129" s="80"/>
      <c r="G129" s="81">
        <f>SUM(E129*F129)</f>
        <v>0</v>
      </c>
    </row>
    <row r="130" spans="2:7" ht="17.25">
      <c r="B130" s="88"/>
      <c r="C130" s="90"/>
      <c r="D130" s="24"/>
      <c r="E130" s="24"/>
      <c r="F130" s="80"/>
      <c r="G130" s="81">
        <f>SUM(E130*F130)</f>
        <v>0</v>
      </c>
    </row>
    <row r="131" spans="2:7" ht="17.25">
      <c r="B131" s="88"/>
      <c r="C131" s="90"/>
      <c r="D131" s="24"/>
      <c r="E131" s="24"/>
      <c r="F131" s="80"/>
      <c r="G131" s="81">
        <f>SUM(E131*F131)</f>
        <v>0</v>
      </c>
    </row>
    <row r="132" spans="2:7" ht="17.25">
      <c r="B132" s="42">
        <v>52</v>
      </c>
      <c r="C132" s="89" t="s">
        <v>370</v>
      </c>
      <c r="D132" s="42"/>
      <c r="E132" s="42"/>
      <c r="F132" s="91"/>
      <c r="G132" s="72">
        <f>SUM(G133:G135)</f>
        <v>0</v>
      </c>
    </row>
    <row r="133" spans="2:7" ht="17.25">
      <c r="B133" s="88"/>
      <c r="C133" s="90"/>
      <c r="D133" s="24"/>
      <c r="E133" s="24"/>
      <c r="F133" s="80"/>
      <c r="G133" s="81">
        <f>SUM(E133*F133)</f>
        <v>0</v>
      </c>
    </row>
    <row r="134" spans="2:7" ht="17.25">
      <c r="B134" s="88"/>
      <c r="C134" s="90"/>
      <c r="D134" s="24"/>
      <c r="E134" s="24"/>
      <c r="F134" s="80"/>
      <c r="G134" s="81">
        <f>SUM(E134*F134)</f>
        <v>0</v>
      </c>
    </row>
    <row r="135" spans="2:7" ht="17.25">
      <c r="B135" s="88"/>
      <c r="C135" s="90"/>
      <c r="D135" s="24"/>
      <c r="E135" s="24"/>
      <c r="F135" s="80"/>
      <c r="G135" s="81">
        <f>SUM(E135*F135)</f>
        <v>0</v>
      </c>
    </row>
    <row r="136" spans="2:7" ht="17.25">
      <c r="B136" s="42">
        <v>53</v>
      </c>
      <c r="C136" s="89" t="s">
        <v>371</v>
      </c>
      <c r="D136" s="42"/>
      <c r="E136" s="42"/>
      <c r="F136" s="91"/>
      <c r="G136" s="72">
        <f>SUM(G137:G139)</f>
        <v>0</v>
      </c>
    </row>
    <row r="137" spans="2:7" ht="17.25">
      <c r="B137" s="88"/>
      <c r="C137" s="90"/>
      <c r="D137" s="24"/>
      <c r="E137" s="24"/>
      <c r="F137" s="80"/>
      <c r="G137" s="81">
        <f>SUM(E137*F137)</f>
        <v>0</v>
      </c>
    </row>
    <row r="138" spans="2:7" ht="17.25">
      <c r="B138" s="88"/>
      <c r="C138" s="90"/>
      <c r="D138" s="24"/>
      <c r="E138" s="24"/>
      <c r="F138" s="80"/>
      <c r="G138" s="81">
        <f>SUM(E138*F138)</f>
        <v>0</v>
      </c>
    </row>
    <row r="139" spans="2:7" ht="17.25">
      <c r="B139" s="88"/>
      <c r="C139" s="90"/>
      <c r="D139" s="24"/>
      <c r="E139" s="24"/>
      <c r="F139" s="80"/>
      <c r="G139" s="81">
        <f>SUM(E139*F139)</f>
        <v>0</v>
      </c>
    </row>
    <row r="140" spans="2:7" ht="17.25">
      <c r="B140" s="42">
        <v>54</v>
      </c>
      <c r="C140" s="89" t="s">
        <v>372</v>
      </c>
      <c r="D140" s="42"/>
      <c r="E140" s="42"/>
      <c r="F140" s="91"/>
      <c r="G140" s="72">
        <f>SUM(G141:G143)</f>
        <v>0</v>
      </c>
    </row>
    <row r="141" spans="2:7" ht="17.25">
      <c r="B141" s="88"/>
      <c r="C141" s="90"/>
      <c r="D141" s="24"/>
      <c r="E141" s="24"/>
      <c r="F141" s="80"/>
      <c r="G141" s="81">
        <f>SUM(E141*F141)</f>
        <v>0</v>
      </c>
    </row>
    <row r="142" spans="2:7" ht="17.25">
      <c r="B142" s="88"/>
      <c r="C142" s="90"/>
      <c r="D142" s="24"/>
      <c r="E142" s="24"/>
      <c r="F142" s="80"/>
      <c r="G142" s="81">
        <f>SUM(E142*F142)</f>
        <v>0</v>
      </c>
    </row>
    <row r="143" spans="2:7" ht="17.25">
      <c r="B143" s="88"/>
      <c r="C143" s="90"/>
      <c r="D143" s="24"/>
      <c r="E143" s="24"/>
      <c r="F143" s="80"/>
      <c r="G143" s="81">
        <f>SUM(E143*F143)</f>
        <v>0</v>
      </c>
    </row>
    <row r="144" spans="2:7" ht="17.25">
      <c r="B144" s="42">
        <v>55</v>
      </c>
      <c r="C144" s="89" t="s">
        <v>373</v>
      </c>
      <c r="D144" s="42"/>
      <c r="E144" s="42"/>
      <c r="F144" s="91"/>
      <c r="G144" s="72">
        <f>SUM(G145:G147)</f>
        <v>0</v>
      </c>
    </row>
    <row r="145" spans="2:7" ht="17.25">
      <c r="B145" s="88"/>
      <c r="C145" s="90"/>
      <c r="D145" s="24"/>
      <c r="E145" s="24"/>
      <c r="F145" s="80"/>
      <c r="G145" s="81">
        <f>SUM(E145*F145)</f>
        <v>0</v>
      </c>
    </row>
    <row r="146" spans="2:7" ht="17.25">
      <c r="B146" s="88"/>
      <c r="C146" s="90"/>
      <c r="D146" s="24"/>
      <c r="E146" s="24"/>
      <c r="F146" s="80"/>
      <c r="G146" s="81">
        <f>SUM(E146*F146)</f>
        <v>0</v>
      </c>
    </row>
    <row r="147" spans="2:7" ht="17.25">
      <c r="B147" s="88"/>
      <c r="C147" s="90"/>
      <c r="D147" s="24"/>
      <c r="E147" s="24"/>
      <c r="F147" s="80"/>
      <c r="G147" s="81">
        <f>SUM(E147*F147)</f>
        <v>0</v>
      </c>
    </row>
    <row r="148" spans="2:7" ht="17.25">
      <c r="B148" s="42">
        <v>56</v>
      </c>
      <c r="C148" s="89" t="s">
        <v>374</v>
      </c>
      <c r="D148" s="42"/>
      <c r="E148" s="42"/>
      <c r="F148" s="91"/>
      <c r="G148" s="72">
        <f>SUM(G149:G151)</f>
        <v>0</v>
      </c>
    </row>
    <row r="149" spans="2:7" ht="17.25">
      <c r="B149" s="88"/>
      <c r="C149" s="90"/>
      <c r="D149" s="24"/>
      <c r="E149" s="24"/>
      <c r="F149" s="80"/>
      <c r="G149" s="81">
        <f>SUM(E149*F149)</f>
        <v>0</v>
      </c>
    </row>
    <row r="150" spans="2:7" ht="17.25">
      <c r="B150" s="88"/>
      <c r="C150" s="90"/>
      <c r="D150" s="24"/>
      <c r="E150" s="24"/>
      <c r="F150" s="80"/>
      <c r="G150" s="81">
        <f>SUM(E150*F150)</f>
        <v>0</v>
      </c>
    </row>
    <row r="151" spans="2:7" ht="17.25">
      <c r="B151" s="88"/>
      <c r="C151" s="90"/>
      <c r="D151" s="24"/>
      <c r="E151" s="24"/>
      <c r="F151" s="80"/>
      <c r="G151" s="81">
        <f>SUM(E151*F151)</f>
        <v>0</v>
      </c>
    </row>
    <row r="152" spans="2:7" ht="17.25">
      <c r="B152" s="42">
        <v>57</v>
      </c>
      <c r="C152" s="89" t="s">
        <v>375</v>
      </c>
      <c r="D152" s="42"/>
      <c r="E152" s="42"/>
      <c r="F152" s="91"/>
      <c r="G152" s="72">
        <f>SUM(G153:G155)</f>
        <v>0</v>
      </c>
    </row>
    <row r="153" spans="2:7" ht="17.25">
      <c r="B153" s="86"/>
      <c r="C153" s="92"/>
      <c r="D153" s="25"/>
      <c r="E153" s="25"/>
      <c r="F153" s="93"/>
      <c r="G153" s="81">
        <f>SUM(E153*F153)</f>
        <v>0</v>
      </c>
    </row>
    <row r="154" spans="2:7" ht="17.25">
      <c r="B154" s="86"/>
      <c r="C154" s="92"/>
      <c r="D154" s="25"/>
      <c r="E154" s="25"/>
      <c r="F154" s="93"/>
      <c r="G154" s="81">
        <f>SUM(E154*F154)</f>
        <v>0</v>
      </c>
    </row>
    <row r="155" spans="2:7" ht="17.25">
      <c r="B155" s="86"/>
      <c r="C155" s="92"/>
      <c r="D155" s="25"/>
      <c r="E155" s="25"/>
      <c r="F155" s="93"/>
      <c r="G155" s="81">
        <f>SUM(E155*F155)</f>
        <v>0</v>
      </c>
    </row>
    <row r="156" spans="2:7" ht="17.25">
      <c r="B156" s="42">
        <v>6</v>
      </c>
      <c r="C156" s="77" t="s">
        <v>488</v>
      </c>
      <c r="D156" s="42"/>
      <c r="E156" s="42"/>
      <c r="F156" s="91"/>
      <c r="G156" s="72">
        <f>SUM(G157,G161,G165,G169,G173,G177)</f>
        <v>0</v>
      </c>
    </row>
    <row r="157" spans="2:7" ht="17.25">
      <c r="B157" s="42">
        <v>61</v>
      </c>
      <c r="C157" s="89" t="s">
        <v>376</v>
      </c>
      <c r="D157" s="42"/>
      <c r="E157" s="42"/>
      <c r="F157" s="91"/>
      <c r="G157" s="72">
        <f>SUM(G158:G160)</f>
        <v>0</v>
      </c>
    </row>
    <row r="158" spans="2:7" ht="17.25">
      <c r="B158" s="88"/>
      <c r="C158" s="90"/>
      <c r="D158" s="24"/>
      <c r="E158" s="24"/>
      <c r="F158" s="80"/>
      <c r="G158" s="81">
        <f>SUM(E158*F158)</f>
        <v>0</v>
      </c>
    </row>
    <row r="159" spans="2:7" ht="17.25">
      <c r="B159" s="88"/>
      <c r="C159" s="90"/>
      <c r="D159" s="24"/>
      <c r="E159" s="24"/>
      <c r="F159" s="80"/>
      <c r="G159" s="81">
        <f>SUM(E159*F159)</f>
        <v>0</v>
      </c>
    </row>
    <row r="160" spans="2:7" ht="17.25">
      <c r="B160" s="88"/>
      <c r="C160" s="90"/>
      <c r="D160" s="24"/>
      <c r="E160" s="24"/>
      <c r="F160" s="80"/>
      <c r="G160" s="81">
        <f>SUM(E160*F160)</f>
        <v>0</v>
      </c>
    </row>
    <row r="161" spans="2:7" ht="17.25">
      <c r="B161" s="42">
        <v>62</v>
      </c>
      <c r="C161" s="89" t="s">
        <v>377</v>
      </c>
      <c r="D161" s="42"/>
      <c r="E161" s="42"/>
      <c r="F161" s="91"/>
      <c r="G161" s="72">
        <f>SUM(G162:G164)</f>
        <v>0</v>
      </c>
    </row>
    <row r="162" spans="2:7" ht="17.25">
      <c r="B162" s="25"/>
      <c r="C162" s="94"/>
      <c r="D162" s="24"/>
      <c r="E162" s="24"/>
      <c r="F162" s="80"/>
      <c r="G162" s="81">
        <f>SUM(E162*F162)</f>
        <v>0</v>
      </c>
    </row>
    <row r="163" spans="2:7" ht="17.25">
      <c r="B163" s="25"/>
      <c r="C163" s="94"/>
      <c r="D163" s="24"/>
      <c r="E163" s="24"/>
      <c r="F163" s="80"/>
      <c r="G163" s="81">
        <f>SUM(E163*F163)</f>
        <v>0</v>
      </c>
    </row>
    <row r="164" spans="2:7" ht="17.25">
      <c r="B164" s="25"/>
      <c r="C164" s="94"/>
      <c r="D164" s="24"/>
      <c r="E164" s="24"/>
      <c r="F164" s="80"/>
      <c r="G164" s="81">
        <f>SUM(E164*F164)</f>
        <v>0</v>
      </c>
    </row>
    <row r="165" spans="2:7" ht="17.25">
      <c r="B165" s="42">
        <v>63</v>
      </c>
      <c r="C165" s="89" t="s">
        <v>378</v>
      </c>
      <c r="D165" s="42"/>
      <c r="E165" s="42"/>
      <c r="F165" s="91"/>
      <c r="G165" s="72">
        <f>SUM(G166:G168)</f>
        <v>0</v>
      </c>
    </row>
    <row r="166" spans="2:7" ht="17.25">
      <c r="B166" s="25"/>
      <c r="C166" s="94"/>
      <c r="D166" s="24"/>
      <c r="E166" s="24"/>
      <c r="F166" s="80"/>
      <c r="G166" s="81">
        <f>SUM(E166*F166)</f>
        <v>0</v>
      </c>
    </row>
    <row r="167" spans="2:7" ht="17.25">
      <c r="B167" s="25"/>
      <c r="C167" s="94"/>
      <c r="D167" s="24"/>
      <c r="E167" s="24"/>
      <c r="F167" s="80"/>
      <c r="G167" s="81">
        <f>SUM(E167*F167)</f>
        <v>0</v>
      </c>
    </row>
    <row r="168" spans="2:7" ht="17.25">
      <c r="B168" s="25"/>
      <c r="C168" s="94"/>
      <c r="D168" s="24"/>
      <c r="E168" s="24"/>
      <c r="F168" s="80"/>
      <c r="G168" s="81">
        <f>SUM(E168*F168)</f>
        <v>0</v>
      </c>
    </row>
    <row r="169" spans="2:7" ht="17.25">
      <c r="B169" s="42">
        <v>64</v>
      </c>
      <c r="C169" s="89" t="s">
        <v>379</v>
      </c>
      <c r="D169" s="42"/>
      <c r="E169" s="42"/>
      <c r="F169" s="91"/>
      <c r="G169" s="72">
        <f>SUM(G170:G172)</f>
        <v>0</v>
      </c>
    </row>
    <row r="170" spans="2:7" ht="17.25">
      <c r="B170" s="25"/>
      <c r="C170" s="94"/>
      <c r="D170" s="24"/>
      <c r="E170" s="24"/>
      <c r="F170" s="80"/>
      <c r="G170" s="81">
        <f>SUM(E170*F170)</f>
        <v>0</v>
      </c>
    </row>
    <row r="171" spans="2:7" ht="17.25">
      <c r="B171" s="25"/>
      <c r="C171" s="94"/>
      <c r="D171" s="24"/>
      <c r="E171" s="24"/>
      <c r="F171" s="80"/>
      <c r="G171" s="81">
        <f>SUM(E171*F171)</f>
        <v>0</v>
      </c>
    </row>
    <row r="172" spans="2:7" ht="17.25">
      <c r="B172" s="25"/>
      <c r="C172" s="94"/>
      <c r="D172" s="24"/>
      <c r="E172" s="24"/>
      <c r="F172" s="80"/>
      <c r="G172" s="81">
        <f>SUM(E172*F172)</f>
        <v>0</v>
      </c>
    </row>
    <row r="173" spans="2:7" ht="17.25">
      <c r="B173" s="42">
        <v>65</v>
      </c>
      <c r="C173" s="89" t="s">
        <v>380</v>
      </c>
      <c r="D173" s="42"/>
      <c r="E173" s="42"/>
      <c r="F173" s="91"/>
      <c r="G173" s="72">
        <f>SUM(G174:G176)</f>
        <v>0</v>
      </c>
    </row>
    <row r="174" spans="2:7" ht="17.25">
      <c r="B174" s="25"/>
      <c r="C174" s="94"/>
      <c r="D174" s="24"/>
      <c r="E174" s="24"/>
      <c r="F174" s="80"/>
      <c r="G174" s="81">
        <f>SUM(E174*F174)</f>
        <v>0</v>
      </c>
    </row>
    <row r="175" spans="2:7" ht="17.25">
      <c r="B175" s="25"/>
      <c r="C175" s="94"/>
      <c r="D175" s="24"/>
      <c r="E175" s="24"/>
      <c r="F175" s="80"/>
      <c r="G175" s="81">
        <f>SUM(E175*F175)</f>
        <v>0</v>
      </c>
    </row>
    <row r="176" spans="2:7" ht="17.25">
      <c r="B176" s="25"/>
      <c r="C176" s="94"/>
      <c r="D176" s="24"/>
      <c r="E176" s="24"/>
      <c r="F176" s="80"/>
      <c r="G176" s="81">
        <f>SUM(E176*F176)</f>
        <v>0</v>
      </c>
    </row>
    <row r="177" spans="2:7" ht="17.25">
      <c r="B177" s="42">
        <v>66</v>
      </c>
      <c r="C177" s="89" t="s">
        <v>383</v>
      </c>
      <c r="D177" s="42"/>
      <c r="E177" s="42"/>
      <c r="F177" s="91"/>
      <c r="G177" s="72">
        <f>SUM(G178:G180)</f>
        <v>0</v>
      </c>
    </row>
    <row r="178" spans="2:7" ht="17.25">
      <c r="B178" s="25"/>
      <c r="C178" s="94"/>
      <c r="D178" s="25"/>
      <c r="E178" s="25"/>
      <c r="F178" s="93"/>
      <c r="G178" s="81">
        <f>SUM(E178*F178)</f>
        <v>0</v>
      </c>
    </row>
    <row r="179" spans="2:7" ht="17.25">
      <c r="B179" s="25"/>
      <c r="C179" s="94"/>
      <c r="D179" s="25"/>
      <c r="E179" s="25"/>
      <c r="F179" s="93"/>
      <c r="G179" s="81">
        <f>SUM(E179*F179)</f>
        <v>0</v>
      </c>
    </row>
    <row r="180" spans="2:7" ht="17.25">
      <c r="B180" s="25"/>
      <c r="C180" s="94"/>
      <c r="D180" s="25"/>
      <c r="E180" s="25"/>
      <c r="F180" s="93"/>
      <c r="G180" s="81">
        <f>SUM(E180*F180)</f>
        <v>0</v>
      </c>
    </row>
    <row r="181" spans="2:7" ht="17.25">
      <c r="B181" s="42">
        <v>7</v>
      </c>
      <c r="C181" s="77" t="s">
        <v>489</v>
      </c>
      <c r="D181" s="42"/>
      <c r="E181" s="42"/>
      <c r="F181" s="91"/>
      <c r="G181" s="72">
        <f>SUM(G182,G186,G190,G194,G198,G202,G206)</f>
        <v>0</v>
      </c>
    </row>
    <row r="182" spans="2:7" ht="17.25">
      <c r="B182" s="42">
        <v>71</v>
      </c>
      <c r="C182" s="89" t="s">
        <v>381</v>
      </c>
      <c r="D182" s="42"/>
      <c r="E182" s="42"/>
      <c r="F182" s="91"/>
      <c r="G182" s="72">
        <f>SUM(G183:G185)</f>
        <v>0</v>
      </c>
    </row>
    <row r="183" spans="2:7" ht="17.25">
      <c r="B183" s="25"/>
      <c r="C183" s="94"/>
      <c r="D183" s="24"/>
      <c r="E183" s="24"/>
      <c r="F183" s="80"/>
      <c r="G183" s="81">
        <f>SUM(E183*F183)</f>
        <v>0</v>
      </c>
    </row>
    <row r="184" spans="2:7" ht="17.25">
      <c r="B184" s="25"/>
      <c r="C184" s="94"/>
      <c r="D184" s="24"/>
      <c r="E184" s="24"/>
      <c r="F184" s="80"/>
      <c r="G184" s="81">
        <f>SUM(E184*F184)</f>
        <v>0</v>
      </c>
    </row>
    <row r="185" spans="2:7" ht="17.25">
      <c r="B185" s="25"/>
      <c r="C185" s="94"/>
      <c r="D185" s="24"/>
      <c r="E185" s="24"/>
      <c r="F185" s="80"/>
      <c r="G185" s="81">
        <f>SUM(E185*F185)</f>
        <v>0</v>
      </c>
    </row>
    <row r="186" spans="2:7" ht="17.25">
      <c r="B186" s="42">
        <v>72</v>
      </c>
      <c r="C186" s="89" t="s">
        <v>382</v>
      </c>
      <c r="D186" s="42"/>
      <c r="E186" s="42"/>
      <c r="F186" s="91"/>
      <c r="G186" s="72">
        <f>SUM(G187:G189)</f>
        <v>0</v>
      </c>
    </row>
    <row r="187" spans="2:7" ht="17.25">
      <c r="B187" s="25"/>
      <c r="C187" s="94"/>
      <c r="D187" s="24"/>
      <c r="E187" s="24"/>
      <c r="F187" s="80"/>
      <c r="G187" s="81">
        <f>SUM(E187*F187)</f>
        <v>0</v>
      </c>
    </row>
    <row r="188" spans="2:7" ht="17.25">
      <c r="B188" s="25"/>
      <c r="C188" s="94"/>
      <c r="D188" s="24"/>
      <c r="E188" s="24"/>
      <c r="F188" s="80"/>
      <c r="G188" s="81">
        <f>SUM(E188*F188)</f>
        <v>0</v>
      </c>
    </row>
    <row r="189" spans="2:7" ht="17.25">
      <c r="B189" s="25"/>
      <c r="C189" s="94"/>
      <c r="D189" s="24"/>
      <c r="E189" s="24"/>
      <c r="F189" s="80"/>
      <c r="G189" s="81">
        <f>SUM(E189*F189)</f>
        <v>0</v>
      </c>
    </row>
    <row r="190" spans="2:7" ht="17.25">
      <c r="B190" s="42">
        <v>73</v>
      </c>
      <c r="C190" s="89" t="s">
        <v>383</v>
      </c>
      <c r="D190" s="42"/>
      <c r="E190" s="42"/>
      <c r="F190" s="91"/>
      <c r="G190" s="72">
        <f>SUM(G191:G193)</f>
        <v>0</v>
      </c>
    </row>
    <row r="191" spans="2:7" ht="17.25">
      <c r="B191" s="25"/>
      <c r="C191" s="94"/>
      <c r="D191" s="24"/>
      <c r="E191" s="24"/>
      <c r="F191" s="80"/>
      <c r="G191" s="81">
        <f>SUM(E191*F191)</f>
        <v>0</v>
      </c>
    </row>
    <row r="192" spans="2:7" ht="17.25">
      <c r="B192" s="25"/>
      <c r="C192" s="94"/>
      <c r="D192" s="24"/>
      <c r="E192" s="24"/>
      <c r="F192" s="80"/>
      <c r="G192" s="81">
        <f>SUM(E192*F192)</f>
        <v>0</v>
      </c>
    </row>
    <row r="193" spans="2:7" ht="17.25">
      <c r="B193" s="25"/>
      <c r="C193" s="94"/>
      <c r="D193" s="24"/>
      <c r="E193" s="24"/>
      <c r="F193" s="80"/>
      <c r="G193" s="81">
        <f>SUM(E193*F193)</f>
        <v>0</v>
      </c>
    </row>
    <row r="194" spans="2:7" ht="17.25">
      <c r="B194" s="42">
        <v>74</v>
      </c>
      <c r="C194" s="89" t="s">
        <v>490</v>
      </c>
      <c r="D194" s="42"/>
      <c r="E194" s="42"/>
      <c r="F194" s="91"/>
      <c r="G194" s="81">
        <f>SUM(G195:G197)</f>
        <v>0</v>
      </c>
    </row>
    <row r="195" spans="2:7" ht="17.25">
      <c r="B195" s="95"/>
      <c r="C195" s="96"/>
      <c r="D195" s="24"/>
      <c r="E195" s="24"/>
      <c r="F195" s="80"/>
      <c r="G195" s="81">
        <f>SUM(E195*F195)</f>
        <v>0</v>
      </c>
    </row>
    <row r="196" spans="2:7" ht="17.25">
      <c r="B196" s="95"/>
      <c r="C196" s="96"/>
      <c r="D196" s="24"/>
      <c r="E196" s="24"/>
      <c r="F196" s="80"/>
      <c r="G196" s="81">
        <f>SUM(E196*F196)</f>
        <v>0</v>
      </c>
    </row>
    <row r="197" spans="2:7" ht="17.25">
      <c r="B197" s="95"/>
      <c r="C197" s="96"/>
      <c r="D197" s="24"/>
      <c r="E197" s="24"/>
      <c r="F197" s="80"/>
      <c r="G197" s="81">
        <f>SUM(E197*F197)</f>
        <v>0</v>
      </c>
    </row>
    <row r="198" spans="2:7" ht="17.25">
      <c r="B198" s="42">
        <v>75</v>
      </c>
      <c r="C198" s="89" t="s">
        <v>384</v>
      </c>
      <c r="D198" s="42"/>
      <c r="E198" s="42"/>
      <c r="F198" s="91"/>
      <c r="G198" s="81">
        <f>SUM(G199:G201)</f>
        <v>0</v>
      </c>
    </row>
    <row r="199" spans="2:7" ht="17.25">
      <c r="B199" s="95"/>
      <c r="C199" s="96"/>
      <c r="D199" s="25"/>
      <c r="E199" s="25"/>
      <c r="F199" s="93"/>
      <c r="G199" s="81">
        <f>SUM(E199*F199)</f>
        <v>0</v>
      </c>
    </row>
    <row r="200" spans="2:7" ht="17.25">
      <c r="B200" s="95"/>
      <c r="C200" s="96"/>
      <c r="D200" s="25"/>
      <c r="E200" s="25"/>
      <c r="F200" s="93"/>
      <c r="G200" s="81">
        <f>SUM(E200*F200)</f>
        <v>0</v>
      </c>
    </row>
    <row r="201" spans="2:7" ht="17.25">
      <c r="B201" s="95"/>
      <c r="C201" s="96"/>
      <c r="D201" s="25"/>
      <c r="E201" s="25"/>
      <c r="F201" s="93"/>
      <c r="G201" s="81">
        <f>SUM(E201*F201)</f>
        <v>0</v>
      </c>
    </row>
    <row r="202" spans="2:7" ht="17.25">
      <c r="B202" s="42">
        <v>76</v>
      </c>
      <c r="C202" s="89" t="s">
        <v>385</v>
      </c>
      <c r="D202" s="42"/>
      <c r="E202" s="42"/>
      <c r="F202" s="91"/>
      <c r="G202" s="72">
        <f>SUM(G203:G205)</f>
        <v>0</v>
      </c>
    </row>
    <row r="203" spans="2:7" ht="17.25">
      <c r="B203" s="25"/>
      <c r="C203" s="94"/>
      <c r="D203" s="24"/>
      <c r="E203" s="24"/>
      <c r="F203" s="80"/>
      <c r="G203" s="81">
        <f>SUM(E203*F203)</f>
        <v>0</v>
      </c>
    </row>
    <row r="204" spans="2:7" ht="17.25">
      <c r="B204" s="25"/>
      <c r="C204" s="94"/>
      <c r="D204" s="24"/>
      <c r="E204" s="24"/>
      <c r="F204" s="80"/>
      <c r="G204" s="81">
        <f>SUM(E204*F204)</f>
        <v>0</v>
      </c>
    </row>
    <row r="205" spans="2:7" ht="17.25">
      <c r="B205" s="25"/>
      <c r="C205" s="94"/>
      <c r="D205" s="24"/>
      <c r="E205" s="24"/>
      <c r="F205" s="80"/>
      <c r="G205" s="81">
        <f>SUM(E205*F205)</f>
        <v>0</v>
      </c>
    </row>
    <row r="206" spans="2:7" ht="17.25">
      <c r="B206" s="42">
        <v>77</v>
      </c>
      <c r="C206" s="89" t="s">
        <v>386</v>
      </c>
      <c r="D206" s="42"/>
      <c r="E206" s="42"/>
      <c r="F206" s="91"/>
      <c r="G206" s="72">
        <f>SUM(G207:G209)</f>
        <v>0</v>
      </c>
    </row>
    <row r="207" spans="2:7" ht="17.25">
      <c r="B207" s="25"/>
      <c r="C207" s="94"/>
      <c r="D207" s="24"/>
      <c r="E207" s="24"/>
      <c r="F207" s="80"/>
      <c r="G207" s="81">
        <f>SUM(E207*F207)</f>
        <v>0</v>
      </c>
    </row>
    <row r="208" spans="2:7" ht="17.25">
      <c r="B208" s="25"/>
      <c r="C208" s="94"/>
      <c r="D208" s="24"/>
      <c r="E208" s="24"/>
      <c r="F208" s="80"/>
      <c r="G208" s="81">
        <f>SUM(E208*F208)</f>
        <v>0</v>
      </c>
    </row>
    <row r="209" spans="2:7" ht="17.25">
      <c r="B209" s="25"/>
      <c r="C209" s="94"/>
      <c r="D209" s="24"/>
      <c r="E209" s="24"/>
      <c r="F209" s="80"/>
      <c r="G209" s="81">
        <f>SUM(E209*F209)</f>
        <v>0</v>
      </c>
    </row>
    <row r="210" spans="2:7" ht="17.25">
      <c r="B210" s="42">
        <v>8</v>
      </c>
      <c r="C210" s="77" t="s">
        <v>491</v>
      </c>
      <c r="D210" s="42"/>
      <c r="E210" s="42"/>
      <c r="F210" s="91"/>
      <c r="G210" s="72">
        <f>SUM(G211,G215,G219,G223,G227)</f>
        <v>0</v>
      </c>
    </row>
    <row r="211" spans="2:7" ht="17.25">
      <c r="B211" s="42">
        <v>81</v>
      </c>
      <c r="C211" s="89" t="s">
        <v>387</v>
      </c>
      <c r="D211" s="42"/>
      <c r="E211" s="42"/>
      <c r="F211" s="91"/>
      <c r="G211" s="72">
        <f>SUM(G212:G214)</f>
        <v>0</v>
      </c>
    </row>
    <row r="212" spans="2:7" ht="17.25">
      <c r="B212" s="25"/>
      <c r="C212" s="94"/>
      <c r="D212" s="24"/>
      <c r="E212" s="24"/>
      <c r="F212" s="80"/>
      <c r="G212" s="81">
        <f>SUM(E212*F212)</f>
        <v>0</v>
      </c>
    </row>
    <row r="213" spans="2:7" ht="17.25">
      <c r="B213" s="25"/>
      <c r="C213" s="94"/>
      <c r="D213" s="24"/>
      <c r="E213" s="24"/>
      <c r="F213" s="80"/>
      <c r="G213" s="81">
        <f>SUM(E213*F213)</f>
        <v>0</v>
      </c>
    </row>
    <row r="214" spans="2:7" ht="17.25">
      <c r="B214" s="25"/>
      <c r="C214" s="94"/>
      <c r="D214" s="24"/>
      <c r="E214" s="24"/>
      <c r="F214" s="80"/>
      <c r="G214" s="81">
        <f>SUM(E214*F214)</f>
        <v>0</v>
      </c>
    </row>
    <row r="215" spans="2:7" ht="17.25">
      <c r="B215" s="42">
        <v>82</v>
      </c>
      <c r="C215" s="89" t="s">
        <v>388</v>
      </c>
      <c r="D215" s="42"/>
      <c r="E215" s="42"/>
      <c r="F215" s="91"/>
      <c r="G215" s="72">
        <f>SUM(G216:G218)</f>
        <v>0</v>
      </c>
    </row>
    <row r="216" spans="2:7" ht="17.25">
      <c r="B216" s="25"/>
      <c r="C216" s="94"/>
      <c r="D216" s="24"/>
      <c r="E216" s="24"/>
      <c r="F216" s="80"/>
      <c r="G216" s="81">
        <f>SUM(E216*F216)</f>
        <v>0</v>
      </c>
    </row>
    <row r="217" spans="2:7" ht="17.25">
      <c r="B217" s="25"/>
      <c r="C217" s="94"/>
      <c r="D217" s="24"/>
      <c r="E217" s="24"/>
      <c r="F217" s="80"/>
      <c r="G217" s="81">
        <f>SUM(E217*F217)</f>
        <v>0</v>
      </c>
    </row>
    <row r="218" spans="2:7" ht="17.25">
      <c r="B218" s="25"/>
      <c r="C218" s="94"/>
      <c r="D218" s="24"/>
      <c r="E218" s="24"/>
      <c r="F218" s="80"/>
      <c r="G218" s="81">
        <f>SUM(E218*F218)</f>
        <v>0</v>
      </c>
    </row>
    <row r="219" spans="2:7" ht="17.25">
      <c r="B219" s="42">
        <v>83</v>
      </c>
      <c r="C219" s="89" t="s">
        <v>389</v>
      </c>
      <c r="D219" s="42"/>
      <c r="E219" s="42"/>
      <c r="F219" s="91"/>
      <c r="G219" s="72">
        <f>SUM(G220:G222)</f>
        <v>0</v>
      </c>
    </row>
    <row r="220" spans="2:7" ht="17.25">
      <c r="B220" s="95"/>
      <c r="C220" s="96"/>
      <c r="D220" s="25"/>
      <c r="E220" s="25"/>
      <c r="F220" s="93"/>
      <c r="G220" s="81">
        <f>SUM(E220*F220)</f>
        <v>0</v>
      </c>
    </row>
    <row r="221" spans="2:7" ht="17.25">
      <c r="B221" s="95"/>
      <c r="C221" s="96"/>
      <c r="D221" s="25"/>
      <c r="E221" s="25"/>
      <c r="F221" s="93"/>
      <c r="G221" s="81">
        <f>SUM(E221*F221)</f>
        <v>0</v>
      </c>
    </row>
    <row r="222" spans="2:7" ht="17.25">
      <c r="B222" s="95"/>
      <c r="C222" s="96"/>
      <c r="D222" s="25"/>
      <c r="E222" s="25"/>
      <c r="F222" s="93"/>
      <c r="G222" s="81">
        <f>SUM(E222*F222)</f>
        <v>0</v>
      </c>
    </row>
    <row r="223" spans="2:7" ht="17.25">
      <c r="B223" s="42">
        <v>84</v>
      </c>
      <c r="C223" s="89" t="s">
        <v>390</v>
      </c>
      <c r="D223" s="42"/>
      <c r="E223" s="42"/>
      <c r="F223" s="91"/>
      <c r="G223" s="72">
        <f>SUM(G224:G226)</f>
        <v>0</v>
      </c>
    </row>
    <row r="224" spans="2:7" ht="17.25">
      <c r="B224" s="25"/>
      <c r="C224" s="94"/>
      <c r="D224" s="24"/>
      <c r="E224" s="24"/>
      <c r="F224" s="80"/>
      <c r="G224" s="81">
        <f>SUM(E224*F224)</f>
        <v>0</v>
      </c>
    </row>
    <row r="225" spans="2:7" ht="17.25">
      <c r="B225" s="25"/>
      <c r="C225" s="94"/>
      <c r="D225" s="24"/>
      <c r="E225" s="24"/>
      <c r="F225" s="80"/>
      <c r="G225" s="81">
        <f>SUM(E225*F225)</f>
        <v>0</v>
      </c>
    </row>
    <row r="226" spans="2:7" ht="17.25">
      <c r="B226" s="25"/>
      <c r="C226" s="94"/>
      <c r="D226" s="24"/>
      <c r="E226" s="24"/>
      <c r="F226" s="80"/>
      <c r="G226" s="81">
        <f>SUM(E226*F226)</f>
        <v>0</v>
      </c>
    </row>
    <row r="227" spans="2:7" ht="17.25">
      <c r="B227" s="42">
        <v>85</v>
      </c>
      <c r="C227" s="89" t="s">
        <v>391</v>
      </c>
      <c r="D227" s="42"/>
      <c r="E227" s="42"/>
      <c r="F227" s="91"/>
      <c r="G227" s="72">
        <f>SUM(G228:G230)</f>
        <v>0</v>
      </c>
    </row>
    <row r="228" spans="2:7" ht="17.25">
      <c r="B228" s="25"/>
      <c r="C228" s="94"/>
      <c r="D228" s="24"/>
      <c r="E228" s="24"/>
      <c r="F228" s="80"/>
      <c r="G228" s="81">
        <f>SUM(E228*F228)</f>
        <v>0</v>
      </c>
    </row>
    <row r="229" spans="2:7" ht="17.25">
      <c r="B229" s="25"/>
      <c r="C229" s="94"/>
      <c r="D229" s="24"/>
      <c r="E229" s="24"/>
      <c r="F229" s="80"/>
      <c r="G229" s="81">
        <f>SUM(E229*F229)</f>
        <v>0</v>
      </c>
    </row>
    <row r="230" spans="2:7" ht="17.25">
      <c r="B230" s="25"/>
      <c r="C230" s="94"/>
      <c r="D230" s="24"/>
      <c r="E230" s="24"/>
      <c r="F230" s="80"/>
      <c r="G230" s="81">
        <f>SUM(E230*F230)</f>
        <v>0</v>
      </c>
    </row>
    <row r="231" spans="2:6" ht="17.25">
      <c r="B231" s="71"/>
      <c r="F231" s="26"/>
    </row>
  </sheetData>
  <sheetProtection formatCells="0" formatColumns="0" formatRows="0" insertColumns="0" insertRows="0" insertHyperlinks="0" deleteColumns="0" deleteRows="0" sort="0" autoFilter="0" pivotTables="0"/>
  <mergeCells count="45">
    <mergeCell ref="B37:C37"/>
    <mergeCell ref="B38:C38"/>
    <mergeCell ref="D30:G30"/>
    <mergeCell ref="D29:G29"/>
    <mergeCell ref="D28:G28"/>
    <mergeCell ref="D27:G27"/>
    <mergeCell ref="B30:C30"/>
    <mergeCell ref="B27:C27"/>
    <mergeCell ref="D26:G26"/>
    <mergeCell ref="D25:G25"/>
    <mergeCell ref="B31:C31"/>
    <mergeCell ref="B12:C12"/>
    <mergeCell ref="B14:C14"/>
    <mergeCell ref="B5:G5"/>
    <mergeCell ref="B9:G9"/>
    <mergeCell ref="D14:G14"/>
    <mergeCell ref="D15:G15"/>
    <mergeCell ref="D31:G31"/>
    <mergeCell ref="B15:C15"/>
    <mergeCell ref="B16:C16"/>
    <mergeCell ref="B20:C20"/>
    <mergeCell ref="B23:C23"/>
    <mergeCell ref="B17:C17"/>
    <mergeCell ref="D16:G16"/>
    <mergeCell ref="D20:G20"/>
    <mergeCell ref="B7:C7"/>
    <mergeCell ref="D7:G7"/>
    <mergeCell ref="D13:G13"/>
    <mergeCell ref="D11:G11"/>
    <mergeCell ref="B33:G33"/>
    <mergeCell ref="D17:F17"/>
    <mergeCell ref="B26:C26"/>
    <mergeCell ref="B18:C18"/>
    <mergeCell ref="D18:G18"/>
    <mergeCell ref="D12:F12"/>
    <mergeCell ref="B25:C25"/>
    <mergeCell ref="D22:G22"/>
    <mergeCell ref="D19:G19"/>
    <mergeCell ref="D21:G21"/>
    <mergeCell ref="B28:C28"/>
    <mergeCell ref="B29:C29"/>
    <mergeCell ref="B21:C21"/>
    <mergeCell ref="D24:G24"/>
    <mergeCell ref="D23:G23"/>
    <mergeCell ref="B24:C24"/>
  </mergeCells>
  <dataValidations count="2">
    <dataValidation type="textLength" operator="equal" showInputMessage="1" showErrorMessage="1" errorTitle="Andmesisestamisel esines viga" error="Olete sisestanud ehitisregistrikoodi valesti. Palun kontrollige, et  kõik numbrid on sisestautd.&#10;" sqref="D14:G14">
      <formula1>9</formula1>
    </dataValidation>
    <dataValidation type="textLength" operator="equal" allowBlank="1" showInputMessage="1" showErrorMessage="1" sqref="D16:G16">
      <formula1>14</formula1>
    </dataValidation>
  </dataValidations>
  <hyperlinks>
    <hyperlink ref="D11:G11" location="Kasutusjuhend!C13" display="Kavandatav tegevus 1"/>
    <hyperlink ref="D13:G13" location="Kasutusjuhend!C14" display="Ehitise andmed 2"/>
    <hyperlink ref="D19:G19" location="Kasutusjuhend!C20" display="Ehitise tehnilised andmed 3"/>
    <hyperlink ref="D22:G22" location="Kasutusjuhend!C23" display="Ehitise põhikonstruktsiooni materjalid 4"/>
  </hyperlinks>
  <printOptions/>
  <pageMargins left="0.7" right="0.7" top="0.75" bottom="0.75" header="0.3" footer="0.3"/>
  <pageSetup fitToHeight="0" fitToWidth="1" horizontalDpi="600" verticalDpi="600" orientation="portrait" paperSize="9" scale="62" r:id="rId3"/>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17" sqref="B17"/>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4" bestFit="1" customWidth="1"/>
    <col min="13" max="13" width="55.421875" style="0" bestFit="1" customWidth="1"/>
    <col min="14" max="14" width="2.00390625" style="14" bestFit="1" customWidth="1"/>
    <col min="15" max="15" width="40.28125" style="0" bestFit="1" customWidth="1"/>
    <col min="16" max="16" width="3.00390625" style="14" bestFit="1" customWidth="1"/>
    <col min="17" max="17" width="59.28125" style="0" bestFit="1" customWidth="1"/>
    <col min="18" max="18" width="2.00390625" style="14" bestFit="1" customWidth="1"/>
    <col min="19" max="19" width="32.140625" style="0" bestFit="1" customWidth="1"/>
    <col min="20" max="20" width="3.140625" style="0" customWidth="1"/>
    <col min="21" max="21" width="4.00390625" style="14" bestFit="1" customWidth="1"/>
    <col min="22" max="22" width="169.140625" style="0" bestFit="1" customWidth="1"/>
  </cols>
  <sheetData>
    <row r="1" spans="1:22" ht="15">
      <c r="A1" s="3">
        <v>1</v>
      </c>
      <c r="B1" s="4" t="s">
        <v>445</v>
      </c>
      <c r="C1" s="2"/>
      <c r="D1" s="3"/>
      <c r="E1" s="5" t="s">
        <v>451</v>
      </c>
      <c r="F1" s="5"/>
      <c r="G1" s="5" t="s">
        <v>452</v>
      </c>
      <c r="H1" s="5"/>
      <c r="I1" s="5" t="s">
        <v>450</v>
      </c>
      <c r="J1" s="5"/>
      <c r="K1" s="5" t="s">
        <v>453</v>
      </c>
      <c r="L1" s="7"/>
      <c r="M1" s="5" t="s">
        <v>448</v>
      </c>
      <c r="N1" s="7"/>
      <c r="O1" s="6" t="s">
        <v>449</v>
      </c>
      <c r="P1" s="7"/>
      <c r="Q1" s="6" t="s">
        <v>454</v>
      </c>
      <c r="R1" s="7"/>
      <c r="S1" s="5" t="s">
        <v>405</v>
      </c>
      <c r="U1" s="8">
        <v>1</v>
      </c>
      <c r="V1" s="3" t="s">
        <v>24</v>
      </c>
    </row>
    <row r="2" spans="1:22" ht="12.75">
      <c r="A2" s="3">
        <v>2</v>
      </c>
      <c r="B2" s="3" t="s">
        <v>481</v>
      </c>
      <c r="C2" s="2"/>
      <c r="D2" s="3">
        <v>1</v>
      </c>
      <c r="E2" s="4" t="s">
        <v>13</v>
      </c>
      <c r="F2" s="4">
        <v>1</v>
      </c>
      <c r="G2" s="4" t="s">
        <v>13</v>
      </c>
      <c r="H2" s="9">
        <v>1</v>
      </c>
      <c r="I2" s="9" t="s">
        <v>13</v>
      </c>
      <c r="J2" s="12">
        <v>1</v>
      </c>
      <c r="K2" s="12" t="s">
        <v>13</v>
      </c>
      <c r="L2" s="3">
        <v>1</v>
      </c>
      <c r="M2" s="3" t="s">
        <v>13</v>
      </c>
      <c r="N2" s="3">
        <v>1</v>
      </c>
      <c r="O2" s="9" t="s">
        <v>13</v>
      </c>
      <c r="P2" s="10">
        <v>1</v>
      </c>
      <c r="Q2" s="3" t="s">
        <v>13</v>
      </c>
      <c r="R2" s="10">
        <v>1</v>
      </c>
      <c r="S2" s="4" t="s">
        <v>6</v>
      </c>
      <c r="U2" s="8">
        <v>2</v>
      </c>
      <c r="V2" s="3" t="s">
        <v>25</v>
      </c>
    </row>
    <row r="3" spans="1:22" ht="12.75">
      <c r="A3" s="3">
        <v>3</v>
      </c>
      <c r="B3" s="3" t="s">
        <v>482</v>
      </c>
      <c r="C3" s="2"/>
      <c r="D3" s="3">
        <v>2</v>
      </c>
      <c r="E3" s="4" t="s">
        <v>14</v>
      </c>
      <c r="F3" s="4">
        <v>2</v>
      </c>
      <c r="G3" s="4" t="s">
        <v>16</v>
      </c>
      <c r="H3" s="9">
        <v>2</v>
      </c>
      <c r="I3" s="9" t="s">
        <v>404</v>
      </c>
      <c r="J3" s="12">
        <v>2</v>
      </c>
      <c r="K3" s="12" t="s">
        <v>404</v>
      </c>
      <c r="L3" s="3">
        <v>2</v>
      </c>
      <c r="M3" s="3" t="s">
        <v>324</v>
      </c>
      <c r="N3" s="3">
        <v>2</v>
      </c>
      <c r="O3" s="9" t="s">
        <v>325</v>
      </c>
      <c r="P3" s="10">
        <v>2</v>
      </c>
      <c r="Q3" s="3" t="s">
        <v>326</v>
      </c>
      <c r="R3" s="10">
        <v>2</v>
      </c>
      <c r="S3" s="4" t="s">
        <v>7</v>
      </c>
      <c r="U3" s="8">
        <v>3</v>
      </c>
      <c r="V3" s="3" t="s">
        <v>26</v>
      </c>
    </row>
    <row r="4" spans="1:22" ht="12.75">
      <c r="A4" s="3">
        <v>4</v>
      </c>
      <c r="B4" s="4" t="s">
        <v>447</v>
      </c>
      <c r="C4" s="2"/>
      <c r="D4" s="3">
        <v>3</v>
      </c>
      <c r="E4" s="4" t="s">
        <v>15</v>
      </c>
      <c r="F4" s="4">
        <v>3</v>
      </c>
      <c r="G4" s="4" t="s">
        <v>329</v>
      </c>
      <c r="H4" s="9">
        <v>3</v>
      </c>
      <c r="I4" s="9" t="s">
        <v>323</v>
      </c>
      <c r="J4" s="12">
        <v>3</v>
      </c>
      <c r="K4" s="12" t="s">
        <v>323</v>
      </c>
      <c r="L4" s="3">
        <v>3</v>
      </c>
      <c r="M4" s="3" t="s">
        <v>327</v>
      </c>
      <c r="N4" s="3">
        <v>3</v>
      </c>
      <c r="O4" s="9" t="s">
        <v>328</v>
      </c>
      <c r="P4" s="10">
        <v>3</v>
      </c>
      <c r="Q4" s="4" t="s">
        <v>329</v>
      </c>
      <c r="R4" s="10">
        <v>3</v>
      </c>
      <c r="S4" s="4" t="s">
        <v>8</v>
      </c>
      <c r="U4" s="8">
        <v>4</v>
      </c>
      <c r="V4" s="11" t="s">
        <v>27</v>
      </c>
    </row>
    <row r="5" spans="1:22" ht="12.75">
      <c r="A5" s="3">
        <v>5</v>
      </c>
      <c r="B5" s="4" t="s">
        <v>446</v>
      </c>
      <c r="C5" s="2"/>
      <c r="D5" s="3">
        <v>4</v>
      </c>
      <c r="E5" s="4" t="s">
        <v>331</v>
      </c>
      <c r="F5" s="4">
        <v>4</v>
      </c>
      <c r="G5" s="4" t="s">
        <v>21</v>
      </c>
      <c r="H5" s="9">
        <v>4</v>
      </c>
      <c r="I5" s="9" t="s">
        <v>17</v>
      </c>
      <c r="J5" s="12">
        <v>4</v>
      </c>
      <c r="K5" s="12" t="s">
        <v>17</v>
      </c>
      <c r="L5" s="3">
        <v>4</v>
      </c>
      <c r="M5" s="3" t="s">
        <v>329</v>
      </c>
      <c r="N5" s="3">
        <v>4</v>
      </c>
      <c r="O5" s="4" t="s">
        <v>327</v>
      </c>
      <c r="P5" s="10">
        <v>4</v>
      </c>
      <c r="Q5" s="4" t="s">
        <v>330</v>
      </c>
      <c r="R5" s="10">
        <v>4</v>
      </c>
      <c r="S5" s="4" t="s">
        <v>9</v>
      </c>
      <c r="U5" s="8">
        <v>5</v>
      </c>
      <c r="V5" s="3" t="s">
        <v>28</v>
      </c>
    </row>
    <row r="6" spans="1:22" ht="12.75">
      <c r="A6" s="3"/>
      <c r="B6" s="3"/>
      <c r="D6" s="3">
        <v>5</v>
      </c>
      <c r="E6" s="3" t="s">
        <v>407</v>
      </c>
      <c r="F6" s="4">
        <v>5</v>
      </c>
      <c r="G6" s="4" t="s">
        <v>17</v>
      </c>
      <c r="H6" s="9">
        <v>5</v>
      </c>
      <c r="I6" s="9" t="s">
        <v>18</v>
      </c>
      <c r="J6" s="12">
        <v>5</v>
      </c>
      <c r="K6" s="12" t="s">
        <v>18</v>
      </c>
      <c r="L6" s="3">
        <v>5</v>
      </c>
      <c r="M6" s="3" t="s">
        <v>21</v>
      </c>
      <c r="N6" s="3">
        <v>5</v>
      </c>
      <c r="O6" s="4" t="s">
        <v>333</v>
      </c>
      <c r="P6" s="10">
        <v>5</v>
      </c>
      <c r="Q6" s="4" t="s">
        <v>332</v>
      </c>
      <c r="R6" s="10">
        <v>5</v>
      </c>
      <c r="S6" s="4" t="s">
        <v>10</v>
      </c>
      <c r="U6" s="8">
        <v>6</v>
      </c>
      <c r="V6" s="3" t="s">
        <v>29</v>
      </c>
    </row>
    <row r="7" spans="6:22" ht="12.75">
      <c r="F7" s="4">
        <v>6</v>
      </c>
      <c r="G7" s="4" t="s">
        <v>18</v>
      </c>
      <c r="H7" s="9">
        <v>6</v>
      </c>
      <c r="I7" s="9" t="s">
        <v>20</v>
      </c>
      <c r="J7" s="12">
        <v>6</v>
      </c>
      <c r="K7" s="12" t="s">
        <v>20</v>
      </c>
      <c r="L7" s="3">
        <v>6</v>
      </c>
      <c r="M7" s="3" t="s">
        <v>332</v>
      </c>
      <c r="N7" s="3">
        <v>6</v>
      </c>
      <c r="O7" s="4" t="s">
        <v>335</v>
      </c>
      <c r="P7" s="10">
        <v>6</v>
      </c>
      <c r="Q7" s="4" t="s">
        <v>336</v>
      </c>
      <c r="R7" s="10">
        <v>6</v>
      </c>
      <c r="S7" s="4" t="s">
        <v>11</v>
      </c>
      <c r="U7" s="8">
        <v>7</v>
      </c>
      <c r="V7" s="3" t="s">
        <v>30</v>
      </c>
    </row>
    <row r="8" spans="6:22" ht="12.75">
      <c r="F8" s="4">
        <v>7</v>
      </c>
      <c r="G8" s="4" t="s">
        <v>19</v>
      </c>
      <c r="H8" s="9">
        <v>7</v>
      </c>
      <c r="I8" s="9" t="s">
        <v>23</v>
      </c>
      <c r="J8" s="12">
        <v>7</v>
      </c>
      <c r="K8" s="12" t="s">
        <v>23</v>
      </c>
      <c r="L8" s="3">
        <v>7</v>
      </c>
      <c r="M8" s="3" t="s">
        <v>334</v>
      </c>
      <c r="N8" s="3">
        <v>7</v>
      </c>
      <c r="O8" s="4" t="s">
        <v>338</v>
      </c>
      <c r="P8" s="10">
        <v>7</v>
      </c>
      <c r="Q8" s="4" t="s">
        <v>339</v>
      </c>
      <c r="R8" s="10">
        <v>7</v>
      </c>
      <c r="S8" s="4" t="s">
        <v>12</v>
      </c>
      <c r="U8" s="8">
        <v>8</v>
      </c>
      <c r="V8" s="3" t="s">
        <v>31</v>
      </c>
    </row>
    <row r="9" spans="6:22" ht="12.75">
      <c r="F9" s="4">
        <v>8</v>
      </c>
      <c r="G9" s="13" t="s">
        <v>22</v>
      </c>
      <c r="H9" s="9">
        <v>8</v>
      </c>
      <c r="I9" s="9" t="s">
        <v>407</v>
      </c>
      <c r="J9" s="12">
        <v>8</v>
      </c>
      <c r="K9" s="12" t="s">
        <v>407</v>
      </c>
      <c r="L9" s="3">
        <v>8</v>
      </c>
      <c r="M9" s="3" t="s">
        <v>337</v>
      </c>
      <c r="N9" s="4">
        <v>8</v>
      </c>
      <c r="O9" s="4"/>
      <c r="P9" s="10">
        <v>8</v>
      </c>
      <c r="Q9" s="4" t="s">
        <v>341</v>
      </c>
      <c r="R9" s="10">
        <v>8</v>
      </c>
      <c r="S9" s="3" t="s">
        <v>406</v>
      </c>
      <c r="U9" s="8">
        <v>9</v>
      </c>
      <c r="V9" s="3" t="s">
        <v>32</v>
      </c>
    </row>
    <row r="10" spans="6:22" ht="12.75">
      <c r="F10" s="4">
        <v>9</v>
      </c>
      <c r="G10" s="13" t="s">
        <v>20</v>
      </c>
      <c r="H10" s="1"/>
      <c r="I10" s="1"/>
      <c r="J10" s="1"/>
      <c r="L10" s="3">
        <v>9</v>
      </c>
      <c r="M10" s="22" t="s">
        <v>340</v>
      </c>
      <c r="N10" s="2"/>
      <c r="O10" s="2"/>
      <c r="P10" s="23">
        <v>9</v>
      </c>
      <c r="Q10" s="18" t="s">
        <v>343</v>
      </c>
      <c r="U10" s="8">
        <v>10</v>
      </c>
      <c r="V10" s="3" t="s">
        <v>33</v>
      </c>
    </row>
    <row r="11" spans="6:22" ht="12.75">
      <c r="F11" s="4">
        <v>10</v>
      </c>
      <c r="G11" s="4" t="s">
        <v>23</v>
      </c>
      <c r="H11" s="1"/>
      <c r="I11" s="1"/>
      <c r="J11" s="1"/>
      <c r="L11" s="3">
        <v>10</v>
      </c>
      <c r="M11" s="3" t="s">
        <v>342</v>
      </c>
      <c r="N11" s="20"/>
      <c r="O11" s="19"/>
      <c r="P11" s="10">
        <v>10</v>
      </c>
      <c r="Q11" s="3" t="s">
        <v>345</v>
      </c>
      <c r="U11" s="8">
        <v>11</v>
      </c>
      <c r="V11" s="3" t="s">
        <v>34</v>
      </c>
    </row>
    <row r="12" spans="6:22" ht="12.75">
      <c r="F12" s="4">
        <v>11</v>
      </c>
      <c r="G12" s="4" t="s">
        <v>407</v>
      </c>
      <c r="H12" s="1"/>
      <c r="I12" s="1"/>
      <c r="J12" s="1"/>
      <c r="L12" s="3">
        <v>11</v>
      </c>
      <c r="M12" s="3" t="s">
        <v>344</v>
      </c>
      <c r="N12" s="20"/>
      <c r="O12" s="19"/>
      <c r="P12" s="10">
        <v>11</v>
      </c>
      <c r="Q12" s="3" t="s">
        <v>346</v>
      </c>
      <c r="U12" s="8">
        <v>12</v>
      </c>
      <c r="V12" s="3" t="s">
        <v>35</v>
      </c>
    </row>
    <row r="13" spans="7:22" ht="12.75">
      <c r="G13" s="1"/>
      <c r="H13" s="1"/>
      <c r="J13" s="1"/>
      <c r="L13" s="3">
        <v>12</v>
      </c>
      <c r="M13" s="3" t="s">
        <v>339</v>
      </c>
      <c r="N13" s="20"/>
      <c r="O13" s="19"/>
      <c r="P13" s="10">
        <v>12</v>
      </c>
      <c r="Q13" s="3" t="s">
        <v>23</v>
      </c>
      <c r="U13" s="8">
        <v>13</v>
      </c>
      <c r="V13" s="3" t="s">
        <v>36</v>
      </c>
    </row>
    <row r="14" spans="7:22" ht="12.75">
      <c r="G14" s="1"/>
      <c r="H14" s="1"/>
      <c r="J14" s="1"/>
      <c r="L14" s="3">
        <v>13</v>
      </c>
      <c r="M14" s="3" t="s">
        <v>19</v>
      </c>
      <c r="N14" s="21"/>
      <c r="O14" s="19"/>
      <c r="P14" s="10">
        <v>13</v>
      </c>
      <c r="Q14" s="3" t="s">
        <v>406</v>
      </c>
      <c r="U14" s="8">
        <v>14</v>
      </c>
      <c r="V14" s="3" t="s">
        <v>37</v>
      </c>
    </row>
    <row r="15" spans="7:22" ht="12.75">
      <c r="G15" s="15"/>
      <c r="H15" s="1"/>
      <c r="J15" s="1"/>
      <c r="L15" s="3">
        <v>14</v>
      </c>
      <c r="M15" s="3" t="s">
        <v>341</v>
      </c>
      <c r="N15" s="20"/>
      <c r="O15" s="19"/>
      <c r="U15" s="8">
        <v>15</v>
      </c>
      <c r="V15" s="3" t="s">
        <v>38</v>
      </c>
    </row>
    <row r="16" spans="7:22" ht="12.75">
      <c r="G16" s="15"/>
      <c r="L16" s="3">
        <v>15</v>
      </c>
      <c r="M16" s="3" t="s">
        <v>23</v>
      </c>
      <c r="N16" s="20"/>
      <c r="O16" s="19"/>
      <c r="U16" s="8">
        <v>16</v>
      </c>
      <c r="V16" s="3" t="s">
        <v>39</v>
      </c>
    </row>
    <row r="17" spans="7:22" ht="12.75">
      <c r="G17" s="15"/>
      <c r="L17" s="3">
        <v>16</v>
      </c>
      <c r="M17" s="3" t="s">
        <v>407</v>
      </c>
      <c r="N17" s="20"/>
      <c r="O17" s="19"/>
      <c r="U17" s="8">
        <v>17</v>
      </c>
      <c r="V17" s="3" t="s">
        <v>40</v>
      </c>
    </row>
    <row r="18" spans="7:22" ht="12.75">
      <c r="G18" s="15"/>
      <c r="N18" s="20"/>
      <c r="O18" s="19"/>
      <c r="U18" s="8">
        <v>18</v>
      </c>
      <c r="V18" s="3" t="s">
        <v>41</v>
      </c>
    </row>
    <row r="19" spans="7:22" ht="12.75">
      <c r="G19" s="15"/>
      <c r="N19" s="20"/>
      <c r="O19" s="19"/>
      <c r="U19" s="8">
        <v>19</v>
      </c>
      <c r="V19" s="3" t="s">
        <v>42</v>
      </c>
    </row>
    <row r="20" spans="7:22" ht="12.75">
      <c r="G20" s="15"/>
      <c r="N20" s="20"/>
      <c r="O20" s="19"/>
      <c r="U20" s="8">
        <v>20</v>
      </c>
      <c r="V20" s="3" t="s">
        <v>43</v>
      </c>
    </row>
    <row r="21" spans="7:22" ht="12.75">
      <c r="G21" s="15"/>
      <c r="N21" s="20"/>
      <c r="O21" s="19"/>
      <c r="U21" s="8">
        <v>21</v>
      </c>
      <c r="V21" s="3" t="s">
        <v>44</v>
      </c>
    </row>
    <row r="22" spans="7:22" ht="15.75">
      <c r="G22" s="125"/>
      <c r="H22" s="125"/>
      <c r="U22" s="8">
        <v>22</v>
      </c>
      <c r="V22" s="3" t="s">
        <v>45</v>
      </c>
    </row>
    <row r="23" spans="7:22" ht="15.75">
      <c r="G23" s="125"/>
      <c r="H23" s="125"/>
      <c r="U23" s="8">
        <v>23</v>
      </c>
      <c r="V23" s="3" t="s">
        <v>46</v>
      </c>
    </row>
    <row r="24" spans="7:22" ht="15.75">
      <c r="G24" s="125"/>
      <c r="H24" s="125"/>
      <c r="U24" s="8">
        <v>24</v>
      </c>
      <c r="V24" s="3" t="s">
        <v>47</v>
      </c>
    </row>
    <row r="25" spans="7:22" ht="15.75">
      <c r="G25" s="125"/>
      <c r="H25" s="125"/>
      <c r="U25" s="8">
        <v>25</v>
      </c>
      <c r="V25" s="3" t="s">
        <v>48</v>
      </c>
    </row>
    <row r="26" spans="7:22" ht="15.75">
      <c r="G26" s="125"/>
      <c r="H26" s="125"/>
      <c r="U26" s="8">
        <v>26</v>
      </c>
      <c r="V26" s="3" t="s">
        <v>49</v>
      </c>
    </row>
    <row r="27" spans="7:22" ht="15.75">
      <c r="G27" s="125"/>
      <c r="H27" s="125"/>
      <c r="U27" s="8">
        <v>27</v>
      </c>
      <c r="V27" s="3" t="s">
        <v>50</v>
      </c>
    </row>
    <row r="28" spans="7:22" ht="15.75">
      <c r="G28" s="125"/>
      <c r="H28" s="125"/>
      <c r="U28" s="8">
        <v>28</v>
      </c>
      <c r="V28" s="3" t="s">
        <v>51</v>
      </c>
    </row>
    <row r="29" spans="7:22" ht="15.75">
      <c r="G29" s="125"/>
      <c r="H29" s="125"/>
      <c r="U29" s="8">
        <v>29</v>
      </c>
      <c r="V29" s="3" t="s">
        <v>52</v>
      </c>
    </row>
    <row r="30" spans="7:22" ht="15.75">
      <c r="G30" s="125"/>
      <c r="H30" s="125"/>
      <c r="U30" s="8">
        <v>30</v>
      </c>
      <c r="V30" s="3" t="s">
        <v>53</v>
      </c>
    </row>
    <row r="31" spans="7:22" ht="15.75">
      <c r="G31" s="16"/>
      <c r="H31" s="17"/>
      <c r="U31" s="8">
        <v>31</v>
      </c>
      <c r="V31" s="3" t="s">
        <v>54</v>
      </c>
    </row>
    <row r="32" spans="21:22" ht="12.75">
      <c r="U32" s="8">
        <v>32</v>
      </c>
      <c r="V32" s="3" t="s">
        <v>55</v>
      </c>
    </row>
    <row r="33" spans="21:22" ht="12.75">
      <c r="U33" s="8">
        <v>33</v>
      </c>
      <c r="V33" s="3" t="s">
        <v>56</v>
      </c>
    </row>
    <row r="34" spans="21:22" ht="12.75">
      <c r="U34" s="8">
        <v>34</v>
      </c>
      <c r="V34" s="3" t="s">
        <v>57</v>
      </c>
    </row>
    <row r="35" spans="21:22" ht="12.75">
      <c r="U35" s="8">
        <v>35</v>
      </c>
      <c r="V35" s="3" t="s">
        <v>58</v>
      </c>
    </row>
    <row r="36" spans="21:22" ht="12.75">
      <c r="U36" s="8">
        <v>36</v>
      </c>
      <c r="V36" s="3" t="s">
        <v>59</v>
      </c>
    </row>
    <row r="37" spans="21:22" ht="12.75">
      <c r="U37" s="8">
        <v>37</v>
      </c>
      <c r="V37" s="3" t="s">
        <v>60</v>
      </c>
    </row>
    <row r="38" spans="21:22" ht="12.75">
      <c r="U38" s="8">
        <v>38</v>
      </c>
      <c r="V38" s="3" t="s">
        <v>61</v>
      </c>
    </row>
    <row r="39" spans="21:22" ht="12.75">
      <c r="U39" s="8">
        <v>39</v>
      </c>
      <c r="V39" s="3" t="s">
        <v>62</v>
      </c>
    </row>
    <row r="40" spans="21:22" ht="12.75">
      <c r="U40" s="8">
        <v>40</v>
      </c>
      <c r="V40" s="3" t="s">
        <v>63</v>
      </c>
    </row>
    <row r="41" spans="21:22" ht="12.75">
      <c r="U41" s="8">
        <v>41</v>
      </c>
      <c r="V41" s="3" t="s">
        <v>64</v>
      </c>
    </row>
    <row r="42" spans="21:22" ht="12.75">
      <c r="U42" s="8">
        <v>42</v>
      </c>
      <c r="V42" s="3" t="s">
        <v>65</v>
      </c>
    </row>
    <row r="43" spans="21:22" ht="12.75">
      <c r="U43" s="8">
        <v>43</v>
      </c>
      <c r="V43" s="3" t="s">
        <v>66</v>
      </c>
    </row>
    <row r="44" spans="21:22" ht="12.75">
      <c r="U44" s="8">
        <v>44</v>
      </c>
      <c r="V44" s="3" t="s">
        <v>67</v>
      </c>
    </row>
    <row r="45" spans="21:22" ht="12.75">
      <c r="U45" s="8">
        <v>45</v>
      </c>
      <c r="V45" s="3" t="s">
        <v>68</v>
      </c>
    </row>
    <row r="46" spans="21:22" ht="12.75">
      <c r="U46" s="8">
        <v>46</v>
      </c>
      <c r="V46" s="3" t="s">
        <v>69</v>
      </c>
    </row>
    <row r="47" spans="21:22" ht="12.75">
      <c r="U47" s="8">
        <v>47</v>
      </c>
      <c r="V47" s="3" t="s">
        <v>70</v>
      </c>
    </row>
    <row r="48" spans="21:22" ht="12.75">
      <c r="U48" s="8">
        <v>48</v>
      </c>
      <c r="V48" s="3" t="s">
        <v>71</v>
      </c>
    </row>
    <row r="49" spans="21:22" ht="12.75">
      <c r="U49" s="8">
        <v>49</v>
      </c>
      <c r="V49" s="3" t="s">
        <v>72</v>
      </c>
    </row>
    <row r="50" spans="21:22" ht="12.75">
      <c r="U50" s="8">
        <v>50</v>
      </c>
      <c r="V50" s="3" t="s">
        <v>73</v>
      </c>
    </row>
    <row r="51" spans="21:22" ht="12.75">
      <c r="U51" s="8">
        <v>51</v>
      </c>
      <c r="V51" s="3" t="s">
        <v>74</v>
      </c>
    </row>
    <row r="52" spans="21:22" ht="12.75">
      <c r="U52" s="8">
        <v>52</v>
      </c>
      <c r="V52" s="3" t="s">
        <v>75</v>
      </c>
    </row>
    <row r="53" spans="21:22" ht="12.75">
      <c r="U53" s="8">
        <v>53</v>
      </c>
      <c r="V53" s="3" t="s">
        <v>76</v>
      </c>
    </row>
    <row r="54" spans="21:22" ht="12.75">
      <c r="U54" s="8">
        <v>54</v>
      </c>
      <c r="V54" s="3" t="s">
        <v>77</v>
      </c>
    </row>
    <row r="55" spans="21:22" ht="12.75">
      <c r="U55" s="8">
        <v>55</v>
      </c>
      <c r="V55" s="3" t="s">
        <v>78</v>
      </c>
    </row>
    <row r="56" spans="21:22" ht="12.75">
      <c r="U56" s="8">
        <v>56</v>
      </c>
      <c r="V56" s="3" t="s">
        <v>79</v>
      </c>
    </row>
    <row r="57" spans="21:22" ht="12.75">
      <c r="U57" s="8">
        <v>57</v>
      </c>
      <c r="V57" s="3" t="s">
        <v>80</v>
      </c>
    </row>
    <row r="58" spans="21:22" ht="12.75">
      <c r="U58" s="8">
        <v>58</v>
      </c>
      <c r="V58" s="3" t="s">
        <v>81</v>
      </c>
    </row>
    <row r="59" spans="21:22" ht="12.75">
      <c r="U59" s="8">
        <v>59</v>
      </c>
      <c r="V59" s="3" t="s">
        <v>82</v>
      </c>
    </row>
    <row r="60" spans="21:22" ht="12.75">
      <c r="U60" s="8">
        <v>60</v>
      </c>
      <c r="V60" s="3" t="s">
        <v>83</v>
      </c>
    </row>
    <row r="61" spans="21:22" ht="12.75">
      <c r="U61" s="8">
        <v>61</v>
      </c>
      <c r="V61" s="3" t="s">
        <v>84</v>
      </c>
    </row>
    <row r="62" spans="21:22" ht="12.75">
      <c r="U62" s="8">
        <v>62</v>
      </c>
      <c r="V62" s="3" t="s">
        <v>85</v>
      </c>
    </row>
    <row r="63" spans="21:22" ht="12.75">
      <c r="U63" s="8">
        <v>63</v>
      </c>
      <c r="V63" s="3" t="s">
        <v>86</v>
      </c>
    </row>
    <row r="64" spans="21:22" ht="12.75">
      <c r="U64" s="8">
        <v>64</v>
      </c>
      <c r="V64" s="3" t="s">
        <v>87</v>
      </c>
    </row>
    <row r="65" spans="21:22" ht="12.75">
      <c r="U65" s="8">
        <v>65</v>
      </c>
      <c r="V65" s="3" t="s">
        <v>88</v>
      </c>
    </row>
    <row r="66" spans="21:22" ht="12.75">
      <c r="U66" s="8">
        <v>66</v>
      </c>
      <c r="V66" s="3" t="s">
        <v>89</v>
      </c>
    </row>
    <row r="67" spans="21:22" ht="12.75">
      <c r="U67" s="8">
        <v>67</v>
      </c>
      <c r="V67" s="3" t="s">
        <v>90</v>
      </c>
    </row>
    <row r="68" spans="21:22" ht="12.75">
      <c r="U68" s="8">
        <v>68</v>
      </c>
      <c r="V68" s="3" t="s">
        <v>91</v>
      </c>
    </row>
    <row r="69" spans="21:22" ht="12.75">
      <c r="U69" s="8">
        <v>69</v>
      </c>
      <c r="V69" s="3" t="s">
        <v>92</v>
      </c>
    </row>
    <row r="70" spans="21:22" ht="12.75">
      <c r="U70" s="8">
        <v>70</v>
      </c>
      <c r="V70" s="3" t="s">
        <v>93</v>
      </c>
    </row>
    <row r="71" spans="21:22" ht="12.75">
      <c r="U71" s="8">
        <v>71</v>
      </c>
      <c r="V71" s="3" t="s">
        <v>94</v>
      </c>
    </row>
    <row r="72" spans="21:22" ht="12.75">
      <c r="U72" s="8">
        <v>72</v>
      </c>
      <c r="V72" s="3" t="s">
        <v>95</v>
      </c>
    </row>
    <row r="73" spans="21:22" ht="12.75">
      <c r="U73" s="8">
        <v>73</v>
      </c>
      <c r="V73" s="3" t="s">
        <v>96</v>
      </c>
    </row>
    <row r="74" spans="21:22" ht="12.75">
      <c r="U74" s="8">
        <v>74</v>
      </c>
      <c r="V74" s="3" t="s">
        <v>97</v>
      </c>
    </row>
    <row r="75" spans="21:22" ht="12.75">
      <c r="U75" s="8">
        <v>75</v>
      </c>
      <c r="V75" s="3" t="s">
        <v>98</v>
      </c>
    </row>
    <row r="76" spans="21:22" ht="12.75">
      <c r="U76" s="8">
        <v>76</v>
      </c>
      <c r="V76" s="3" t="s">
        <v>99</v>
      </c>
    </row>
    <row r="77" spans="21:22" ht="12.75">
      <c r="U77" s="8">
        <v>77</v>
      </c>
      <c r="V77" s="3" t="s">
        <v>100</v>
      </c>
    </row>
    <row r="78" spans="21:22" ht="12.75">
      <c r="U78" s="8">
        <v>78</v>
      </c>
      <c r="V78" s="3" t="s">
        <v>101</v>
      </c>
    </row>
    <row r="79" spans="21:22" ht="12.75">
      <c r="U79" s="8">
        <v>79</v>
      </c>
      <c r="V79" s="3" t="s">
        <v>102</v>
      </c>
    </row>
    <row r="80" spans="21:22" ht="12.75">
      <c r="U80" s="8">
        <v>80</v>
      </c>
      <c r="V80" s="3" t="s">
        <v>103</v>
      </c>
    </row>
    <row r="81" spans="21:22" ht="12.75">
      <c r="U81" s="8">
        <v>81</v>
      </c>
      <c r="V81" s="3" t="s">
        <v>104</v>
      </c>
    </row>
    <row r="82" spans="21:22" ht="12.75">
      <c r="U82" s="8">
        <v>82</v>
      </c>
      <c r="V82" s="3" t="s">
        <v>105</v>
      </c>
    </row>
    <row r="83" spans="21:22" ht="12.75">
      <c r="U83" s="8">
        <v>83</v>
      </c>
      <c r="V83" s="3" t="s">
        <v>408</v>
      </c>
    </row>
    <row r="84" spans="21:22" ht="12.75">
      <c r="U84" s="8">
        <v>84</v>
      </c>
      <c r="V84" s="3" t="s">
        <v>409</v>
      </c>
    </row>
    <row r="85" spans="21:22" ht="12.75">
      <c r="U85" s="8">
        <v>85</v>
      </c>
      <c r="V85" s="3" t="s">
        <v>106</v>
      </c>
    </row>
    <row r="86" spans="21:22" ht="12.75">
      <c r="U86" s="8">
        <v>86</v>
      </c>
      <c r="V86" s="3" t="s">
        <v>107</v>
      </c>
    </row>
    <row r="87" spans="21:22" ht="12.75">
      <c r="U87" s="8">
        <v>87</v>
      </c>
      <c r="V87" s="3" t="s">
        <v>108</v>
      </c>
    </row>
    <row r="88" spans="21:22" ht="12.75">
      <c r="U88" s="8">
        <v>88</v>
      </c>
      <c r="V88" s="3" t="s">
        <v>109</v>
      </c>
    </row>
    <row r="89" spans="21:22" ht="12.75">
      <c r="U89" s="8">
        <v>89</v>
      </c>
      <c r="V89" s="3" t="s">
        <v>110</v>
      </c>
    </row>
    <row r="90" spans="21:22" ht="12.75">
      <c r="U90" s="8">
        <v>90</v>
      </c>
      <c r="V90" s="3" t="s">
        <v>111</v>
      </c>
    </row>
    <row r="91" spans="21:22" ht="12.75">
      <c r="U91" s="8">
        <v>91</v>
      </c>
      <c r="V91" s="3" t="s">
        <v>112</v>
      </c>
    </row>
    <row r="92" spans="21:22" ht="12.75">
      <c r="U92" s="8">
        <v>92</v>
      </c>
      <c r="V92" s="3" t="s">
        <v>113</v>
      </c>
    </row>
    <row r="93" spans="21:22" ht="12.75">
      <c r="U93" s="8">
        <v>93</v>
      </c>
      <c r="V93" s="3" t="s">
        <v>114</v>
      </c>
    </row>
    <row r="94" spans="21:22" ht="12.75">
      <c r="U94" s="8">
        <v>94</v>
      </c>
      <c r="V94" s="3" t="s">
        <v>115</v>
      </c>
    </row>
    <row r="95" spans="21:22" ht="12.75">
      <c r="U95" s="8">
        <v>95</v>
      </c>
      <c r="V95" s="3" t="s">
        <v>116</v>
      </c>
    </row>
    <row r="96" spans="21:22" ht="12.75">
      <c r="U96" s="8">
        <v>96</v>
      </c>
      <c r="V96" s="3" t="s">
        <v>117</v>
      </c>
    </row>
    <row r="97" spans="21:22" ht="12.75">
      <c r="U97" s="8">
        <v>97</v>
      </c>
      <c r="V97" s="3" t="s">
        <v>118</v>
      </c>
    </row>
    <row r="98" spans="21:22" ht="12.75">
      <c r="U98" s="8">
        <v>98</v>
      </c>
      <c r="V98" s="3" t="s">
        <v>119</v>
      </c>
    </row>
    <row r="99" spans="21:22" ht="12.75">
      <c r="U99" s="8">
        <v>99</v>
      </c>
      <c r="V99" s="3" t="s">
        <v>120</v>
      </c>
    </row>
    <row r="100" spans="21:22" ht="12.75">
      <c r="U100" s="8">
        <v>100</v>
      </c>
      <c r="V100" s="3" t="s">
        <v>121</v>
      </c>
    </row>
    <row r="101" spans="21:22" ht="12.75">
      <c r="U101" s="8">
        <v>101</v>
      </c>
      <c r="V101" s="3" t="s">
        <v>122</v>
      </c>
    </row>
    <row r="102" spans="21:22" ht="12.75">
      <c r="U102" s="8">
        <v>102</v>
      </c>
      <c r="V102" s="3" t="s">
        <v>123</v>
      </c>
    </row>
    <row r="103" spans="21:22" ht="12.75">
      <c r="U103" s="8">
        <v>103</v>
      </c>
      <c r="V103" s="3" t="s">
        <v>124</v>
      </c>
    </row>
    <row r="104" spans="21:22" ht="12.75">
      <c r="U104" s="8">
        <v>104</v>
      </c>
      <c r="V104" s="3" t="s">
        <v>125</v>
      </c>
    </row>
    <row r="105" spans="21:22" ht="12.75">
      <c r="U105" s="8">
        <v>105</v>
      </c>
      <c r="V105" s="3" t="s">
        <v>126</v>
      </c>
    </row>
    <row r="106" spans="21:22" ht="12.75">
      <c r="U106" s="8">
        <v>106</v>
      </c>
      <c r="V106" s="3" t="s">
        <v>127</v>
      </c>
    </row>
    <row r="107" spans="21:22" ht="12.75">
      <c r="U107" s="8">
        <v>107</v>
      </c>
      <c r="V107" s="3" t="s">
        <v>128</v>
      </c>
    </row>
    <row r="108" spans="21:22" ht="12.75">
      <c r="U108" s="8">
        <v>108</v>
      </c>
      <c r="V108" s="3" t="s">
        <v>129</v>
      </c>
    </row>
    <row r="109" spans="21:22" ht="12.75">
      <c r="U109" s="8">
        <v>109</v>
      </c>
      <c r="V109" s="3" t="s">
        <v>130</v>
      </c>
    </row>
    <row r="110" spans="21:22" ht="12.75">
      <c r="U110" s="8">
        <v>110</v>
      </c>
      <c r="V110" s="3" t="s">
        <v>131</v>
      </c>
    </row>
    <row r="111" spans="21:22" ht="12.75">
      <c r="U111" s="8">
        <v>111</v>
      </c>
      <c r="V111" s="3" t="s">
        <v>132</v>
      </c>
    </row>
    <row r="112" spans="21:22" ht="12.75">
      <c r="U112" s="8">
        <v>112</v>
      </c>
      <c r="V112" s="3" t="s">
        <v>133</v>
      </c>
    </row>
    <row r="113" spans="21:22" ht="12.75">
      <c r="U113" s="8">
        <v>113</v>
      </c>
      <c r="V113" s="3" t="s">
        <v>134</v>
      </c>
    </row>
    <row r="114" spans="21:22" ht="12.75">
      <c r="U114" s="8">
        <v>114</v>
      </c>
      <c r="V114" s="3" t="s">
        <v>135</v>
      </c>
    </row>
    <row r="115" spans="21:22" ht="12.75">
      <c r="U115" s="8">
        <v>115</v>
      </c>
      <c r="V115" s="3" t="s">
        <v>136</v>
      </c>
    </row>
    <row r="116" spans="21:22" ht="12.75">
      <c r="U116" s="8">
        <v>116</v>
      </c>
      <c r="V116" s="3" t="s">
        <v>137</v>
      </c>
    </row>
    <row r="117" spans="21:22" ht="12.75">
      <c r="U117" s="8">
        <v>117</v>
      </c>
      <c r="V117" s="3" t="s">
        <v>138</v>
      </c>
    </row>
    <row r="118" spans="21:22" ht="12.75">
      <c r="U118" s="8">
        <v>118</v>
      </c>
      <c r="V118" s="3" t="s">
        <v>139</v>
      </c>
    </row>
    <row r="119" spans="21:22" ht="12.75">
      <c r="U119" s="8">
        <v>119</v>
      </c>
      <c r="V119" s="3" t="s">
        <v>140</v>
      </c>
    </row>
    <row r="120" spans="21:22" ht="12.75">
      <c r="U120" s="8">
        <v>120</v>
      </c>
      <c r="V120" s="3" t="s">
        <v>141</v>
      </c>
    </row>
    <row r="121" spans="21:22" ht="12.75">
      <c r="U121" s="8">
        <v>121</v>
      </c>
      <c r="V121" s="3" t="s">
        <v>142</v>
      </c>
    </row>
    <row r="122" spans="21:22" ht="12.75">
      <c r="U122" s="8">
        <v>122</v>
      </c>
      <c r="V122" s="3" t="s">
        <v>143</v>
      </c>
    </row>
    <row r="123" spans="21:22" ht="12.75">
      <c r="U123" s="8">
        <v>123</v>
      </c>
      <c r="V123" s="3" t="s">
        <v>144</v>
      </c>
    </row>
    <row r="124" spans="21:22" ht="12.75">
      <c r="U124" s="8">
        <v>124</v>
      </c>
      <c r="V124" s="3" t="s">
        <v>145</v>
      </c>
    </row>
    <row r="125" spans="21:22" ht="12.75">
      <c r="U125" s="8">
        <v>125</v>
      </c>
      <c r="V125" s="3" t="s">
        <v>146</v>
      </c>
    </row>
    <row r="126" spans="21:22" ht="12.75">
      <c r="U126" s="8">
        <v>126</v>
      </c>
      <c r="V126" s="3" t="s">
        <v>147</v>
      </c>
    </row>
    <row r="127" spans="21:22" ht="12.75">
      <c r="U127" s="8">
        <v>127</v>
      </c>
      <c r="V127" s="3" t="s">
        <v>148</v>
      </c>
    </row>
    <row r="128" spans="21:22" ht="12.75">
      <c r="U128" s="8">
        <v>128</v>
      </c>
      <c r="V128" s="3" t="s">
        <v>149</v>
      </c>
    </row>
    <row r="129" spans="21:22" ht="12.75">
      <c r="U129" s="8">
        <v>129</v>
      </c>
      <c r="V129" s="3" t="s">
        <v>150</v>
      </c>
    </row>
    <row r="130" spans="21:22" ht="12.75">
      <c r="U130" s="8">
        <v>130</v>
      </c>
      <c r="V130" s="3" t="s">
        <v>151</v>
      </c>
    </row>
    <row r="131" spans="21:22" ht="12.75">
      <c r="U131" s="8">
        <v>131</v>
      </c>
      <c r="V131" s="3" t="s">
        <v>152</v>
      </c>
    </row>
    <row r="132" spans="21:22" ht="12.75">
      <c r="U132" s="8">
        <v>132</v>
      </c>
      <c r="V132" s="3" t="s">
        <v>153</v>
      </c>
    </row>
    <row r="133" spans="21:22" ht="12.75">
      <c r="U133" s="8">
        <v>133</v>
      </c>
      <c r="V133" s="3" t="s">
        <v>154</v>
      </c>
    </row>
    <row r="134" spans="21:22" ht="12.75">
      <c r="U134" s="8">
        <v>134</v>
      </c>
      <c r="V134" s="3" t="s">
        <v>155</v>
      </c>
    </row>
    <row r="135" spans="21:22" ht="12.75">
      <c r="U135" s="8">
        <v>135</v>
      </c>
      <c r="V135" s="3" t="s">
        <v>156</v>
      </c>
    </row>
    <row r="136" spans="21:22" ht="12.75">
      <c r="U136" s="8">
        <v>136</v>
      </c>
      <c r="V136" s="3" t="s">
        <v>157</v>
      </c>
    </row>
    <row r="137" spans="21:22" ht="12.75">
      <c r="U137" s="8">
        <v>137</v>
      </c>
      <c r="V137" s="3" t="s">
        <v>158</v>
      </c>
    </row>
    <row r="138" spans="21:22" ht="12.75">
      <c r="U138" s="8">
        <v>138</v>
      </c>
      <c r="V138" s="3" t="s">
        <v>159</v>
      </c>
    </row>
    <row r="139" spans="21:22" ht="12.75">
      <c r="U139" s="8">
        <v>139</v>
      </c>
      <c r="V139" s="3" t="s">
        <v>160</v>
      </c>
    </row>
    <row r="140" spans="21:22" ht="12.75">
      <c r="U140" s="8">
        <v>140</v>
      </c>
      <c r="V140" s="3" t="s">
        <v>161</v>
      </c>
    </row>
    <row r="141" spans="21:22" ht="12.75">
      <c r="U141" s="8">
        <v>141</v>
      </c>
      <c r="V141" s="3" t="s">
        <v>162</v>
      </c>
    </row>
    <row r="142" spans="21:22" ht="12.75">
      <c r="U142" s="8">
        <v>142</v>
      </c>
      <c r="V142" s="3" t="s">
        <v>163</v>
      </c>
    </row>
    <row r="143" spans="21:22" ht="12.75">
      <c r="U143" s="8">
        <v>143</v>
      </c>
      <c r="V143" s="3" t="s">
        <v>164</v>
      </c>
    </row>
    <row r="144" spans="21:22" ht="12.75">
      <c r="U144" s="8">
        <v>144</v>
      </c>
      <c r="V144" s="3" t="s">
        <v>165</v>
      </c>
    </row>
    <row r="145" spans="21:22" ht="12.75">
      <c r="U145" s="8">
        <v>145</v>
      </c>
      <c r="V145" s="3" t="s">
        <v>166</v>
      </c>
    </row>
    <row r="146" spans="21:22" ht="12.75">
      <c r="U146" s="8">
        <v>146</v>
      </c>
      <c r="V146" s="3" t="s">
        <v>167</v>
      </c>
    </row>
    <row r="147" spans="21:22" ht="12.75">
      <c r="U147" s="8">
        <v>147</v>
      </c>
      <c r="V147" s="3" t="s">
        <v>168</v>
      </c>
    </row>
    <row r="148" spans="21:22" ht="12.75">
      <c r="U148" s="8">
        <v>148</v>
      </c>
      <c r="V148" s="3" t="s">
        <v>169</v>
      </c>
    </row>
    <row r="149" spans="21:22" ht="12.75">
      <c r="U149" s="8">
        <v>149</v>
      </c>
      <c r="V149" s="3" t="s">
        <v>170</v>
      </c>
    </row>
    <row r="150" spans="21:22" ht="12.75">
      <c r="U150" s="8">
        <v>150</v>
      </c>
      <c r="V150" s="3" t="s">
        <v>171</v>
      </c>
    </row>
    <row r="151" spans="21:22" ht="12.75">
      <c r="U151" s="8">
        <v>151</v>
      </c>
      <c r="V151" s="3" t="s">
        <v>172</v>
      </c>
    </row>
    <row r="152" spans="21:22" ht="12.75">
      <c r="U152" s="8">
        <v>152</v>
      </c>
      <c r="V152" s="3" t="s">
        <v>173</v>
      </c>
    </row>
    <row r="153" spans="21:22" ht="12.75">
      <c r="U153" s="8">
        <v>153</v>
      </c>
      <c r="V153" s="3" t="s">
        <v>174</v>
      </c>
    </row>
    <row r="154" spans="21:22" ht="12.75">
      <c r="U154" s="8">
        <v>154</v>
      </c>
      <c r="V154" s="3" t="s">
        <v>175</v>
      </c>
    </row>
    <row r="155" spans="21:22" ht="12.75">
      <c r="U155" s="8">
        <v>155</v>
      </c>
      <c r="V155" s="3" t="s">
        <v>176</v>
      </c>
    </row>
    <row r="156" spans="21:22" ht="12.75">
      <c r="U156" s="8">
        <v>156</v>
      </c>
      <c r="V156" s="3" t="s">
        <v>177</v>
      </c>
    </row>
    <row r="157" spans="21:22" ht="12.75">
      <c r="U157" s="8">
        <v>157</v>
      </c>
      <c r="V157" s="3" t="s">
        <v>178</v>
      </c>
    </row>
    <row r="158" spans="21:22" ht="12.75">
      <c r="U158" s="8">
        <v>158</v>
      </c>
      <c r="V158" s="3" t="s">
        <v>179</v>
      </c>
    </row>
    <row r="159" spans="21:22" ht="12.75">
      <c r="U159" s="8">
        <v>159</v>
      </c>
      <c r="V159" s="3" t="s">
        <v>180</v>
      </c>
    </row>
    <row r="160" spans="21:22" ht="12.75">
      <c r="U160" s="8">
        <v>160</v>
      </c>
      <c r="V160" s="3" t="s">
        <v>181</v>
      </c>
    </row>
    <row r="161" spans="21:22" ht="12.75">
      <c r="U161" s="8">
        <v>161</v>
      </c>
      <c r="V161" s="3" t="s">
        <v>182</v>
      </c>
    </row>
    <row r="162" spans="21:22" ht="12.75">
      <c r="U162" s="8">
        <v>162</v>
      </c>
      <c r="V162" s="3" t="s">
        <v>183</v>
      </c>
    </row>
    <row r="163" spans="21:22" ht="12.75">
      <c r="U163" s="8">
        <v>163</v>
      </c>
      <c r="V163" s="3" t="s">
        <v>184</v>
      </c>
    </row>
    <row r="164" spans="21:22" ht="12.75">
      <c r="U164" s="8">
        <v>164</v>
      </c>
      <c r="V164" s="3" t="s">
        <v>185</v>
      </c>
    </row>
    <row r="165" spans="21:22" ht="12.75">
      <c r="U165" s="8">
        <v>165</v>
      </c>
      <c r="V165" s="3" t="s">
        <v>186</v>
      </c>
    </row>
    <row r="166" spans="21:22" ht="12.75">
      <c r="U166" s="8">
        <v>166</v>
      </c>
      <c r="V166" s="3" t="s">
        <v>187</v>
      </c>
    </row>
    <row r="167" spans="21:22" ht="12.75">
      <c r="U167" s="8">
        <v>167</v>
      </c>
      <c r="V167" s="3" t="s">
        <v>188</v>
      </c>
    </row>
    <row r="168" spans="21:22" ht="12.75">
      <c r="U168" s="8">
        <v>168</v>
      </c>
      <c r="V168" s="3" t="s">
        <v>189</v>
      </c>
    </row>
    <row r="169" spans="21:22" ht="12.75">
      <c r="U169" s="8">
        <v>169</v>
      </c>
      <c r="V169" s="3" t="s">
        <v>190</v>
      </c>
    </row>
    <row r="170" spans="21:22" ht="12.75">
      <c r="U170" s="8">
        <v>170</v>
      </c>
      <c r="V170" s="3" t="s">
        <v>191</v>
      </c>
    </row>
    <row r="171" spans="21:22" ht="12.75">
      <c r="U171" s="8">
        <v>171</v>
      </c>
      <c r="V171" s="3" t="s">
        <v>192</v>
      </c>
    </row>
    <row r="172" spans="21:22" ht="12.75">
      <c r="U172" s="8">
        <v>172</v>
      </c>
      <c r="V172" s="3" t="s">
        <v>193</v>
      </c>
    </row>
    <row r="173" spans="21:22" ht="12.75">
      <c r="U173" s="8">
        <v>173</v>
      </c>
      <c r="V173" s="3" t="s">
        <v>194</v>
      </c>
    </row>
    <row r="174" spans="21:22" ht="12.75">
      <c r="U174" s="8">
        <v>174</v>
      </c>
      <c r="V174" s="3" t="s">
        <v>195</v>
      </c>
    </row>
    <row r="175" spans="21:22" ht="12.75">
      <c r="U175" s="8">
        <v>175</v>
      </c>
      <c r="V175" s="3" t="s">
        <v>196</v>
      </c>
    </row>
    <row r="176" spans="21:22" ht="12.75">
      <c r="U176" s="8">
        <v>176</v>
      </c>
      <c r="V176" s="3" t="s">
        <v>197</v>
      </c>
    </row>
    <row r="177" spans="21:22" ht="12.75">
      <c r="U177" s="8">
        <v>177</v>
      </c>
      <c r="V177" s="3" t="s">
        <v>198</v>
      </c>
    </row>
    <row r="178" spans="21:22" ht="12.75">
      <c r="U178" s="8">
        <v>178</v>
      </c>
      <c r="V178" s="3" t="s">
        <v>199</v>
      </c>
    </row>
    <row r="179" spans="21:22" ht="12.75">
      <c r="U179" s="8">
        <v>179</v>
      </c>
      <c r="V179" s="3" t="s">
        <v>200</v>
      </c>
    </row>
    <row r="180" spans="21:22" ht="12.75">
      <c r="U180" s="8">
        <v>180</v>
      </c>
      <c r="V180" s="3" t="s">
        <v>201</v>
      </c>
    </row>
    <row r="181" spans="21:22" ht="12.75">
      <c r="U181" s="8">
        <v>181</v>
      </c>
      <c r="V181" s="3" t="s">
        <v>202</v>
      </c>
    </row>
    <row r="182" spans="21:22" ht="12.75">
      <c r="U182" s="8">
        <v>182</v>
      </c>
      <c r="V182" s="3" t="s">
        <v>203</v>
      </c>
    </row>
    <row r="183" spans="21:22" ht="12.75">
      <c r="U183" s="8">
        <v>183</v>
      </c>
      <c r="V183" s="3" t="s">
        <v>204</v>
      </c>
    </row>
    <row r="184" spans="21:22" ht="12.75">
      <c r="U184" s="8">
        <v>184</v>
      </c>
      <c r="V184" s="3" t="s">
        <v>205</v>
      </c>
    </row>
    <row r="185" spans="21:22" ht="12.75">
      <c r="U185" s="8">
        <v>185</v>
      </c>
      <c r="V185" s="3" t="s">
        <v>206</v>
      </c>
    </row>
    <row r="186" spans="21:22" ht="12.75">
      <c r="U186" s="8">
        <v>186</v>
      </c>
      <c r="V186" s="3" t="s">
        <v>207</v>
      </c>
    </row>
    <row r="187" spans="21:22" ht="12.75">
      <c r="U187" s="8">
        <v>187</v>
      </c>
      <c r="V187" s="3" t="s">
        <v>208</v>
      </c>
    </row>
    <row r="188" spans="21:22" ht="12.75">
      <c r="U188" s="8">
        <v>188</v>
      </c>
      <c r="V188" s="3" t="s">
        <v>209</v>
      </c>
    </row>
    <row r="189" spans="21:22" ht="12.75">
      <c r="U189" s="8">
        <v>189</v>
      </c>
      <c r="V189" s="3" t="s">
        <v>210</v>
      </c>
    </row>
    <row r="190" spans="21:22" ht="12.75">
      <c r="U190" s="8">
        <v>190</v>
      </c>
      <c r="V190" s="3" t="s">
        <v>211</v>
      </c>
    </row>
    <row r="191" spans="21:22" ht="12.75">
      <c r="U191" s="8">
        <v>191</v>
      </c>
      <c r="V191" s="3" t="s">
        <v>212</v>
      </c>
    </row>
    <row r="192" spans="21:22" ht="12.75">
      <c r="U192" s="8">
        <v>192</v>
      </c>
      <c r="V192" s="3" t="s">
        <v>213</v>
      </c>
    </row>
    <row r="193" spans="21:22" ht="12.75">
      <c r="U193" s="8">
        <v>193</v>
      </c>
      <c r="V193" s="3" t="s">
        <v>214</v>
      </c>
    </row>
    <row r="194" spans="21:22" ht="12.75">
      <c r="U194" s="8">
        <v>194</v>
      </c>
      <c r="V194" s="3" t="s">
        <v>215</v>
      </c>
    </row>
    <row r="195" spans="21:22" ht="12.75">
      <c r="U195" s="8">
        <v>195</v>
      </c>
      <c r="V195" s="3" t="s">
        <v>216</v>
      </c>
    </row>
    <row r="196" spans="21:22" ht="12.75">
      <c r="U196" s="8">
        <v>196</v>
      </c>
      <c r="V196" s="3" t="s">
        <v>217</v>
      </c>
    </row>
    <row r="197" spans="21:22" ht="12.75">
      <c r="U197" s="8">
        <v>197</v>
      </c>
      <c r="V197" s="3" t="s">
        <v>218</v>
      </c>
    </row>
    <row r="198" spans="21:22" ht="12.75">
      <c r="U198" s="8">
        <v>198</v>
      </c>
      <c r="V198" s="3" t="s">
        <v>219</v>
      </c>
    </row>
    <row r="199" spans="21:22" ht="12.75">
      <c r="U199" s="8">
        <v>199</v>
      </c>
      <c r="V199" s="3" t="s">
        <v>220</v>
      </c>
    </row>
    <row r="200" spans="21:22" ht="12.75">
      <c r="U200" s="8">
        <v>200</v>
      </c>
      <c r="V200" s="3" t="s">
        <v>221</v>
      </c>
    </row>
    <row r="201" spans="21:22" ht="12.75">
      <c r="U201" s="8">
        <v>201</v>
      </c>
      <c r="V201" s="3" t="s">
        <v>222</v>
      </c>
    </row>
    <row r="202" spans="21:22" ht="12.75">
      <c r="U202" s="8">
        <v>202</v>
      </c>
      <c r="V202" s="3" t="s">
        <v>223</v>
      </c>
    </row>
    <row r="203" spans="21:22" ht="12.75">
      <c r="U203" s="8">
        <v>203</v>
      </c>
      <c r="V203" s="3" t="s">
        <v>224</v>
      </c>
    </row>
    <row r="204" spans="21:22" ht="12.75">
      <c r="U204" s="8">
        <v>204</v>
      </c>
      <c r="V204" s="3" t="s">
        <v>225</v>
      </c>
    </row>
    <row r="205" spans="21:22" ht="12.75">
      <c r="U205" s="8">
        <v>205</v>
      </c>
      <c r="V205" s="3" t="s">
        <v>226</v>
      </c>
    </row>
    <row r="206" spans="21:22" ht="12.75">
      <c r="U206" s="8">
        <v>206</v>
      </c>
      <c r="V206" s="3" t="s">
        <v>227</v>
      </c>
    </row>
    <row r="207" spans="21:22" ht="12.75">
      <c r="U207" s="8">
        <v>207</v>
      </c>
      <c r="V207" s="3" t="s">
        <v>228</v>
      </c>
    </row>
    <row r="208" spans="21:22" ht="12.75">
      <c r="U208" s="8">
        <v>208</v>
      </c>
      <c r="V208" s="3" t="s">
        <v>229</v>
      </c>
    </row>
    <row r="209" spans="21:22" ht="12.75">
      <c r="U209" s="8">
        <v>209</v>
      </c>
      <c r="V209" s="3" t="s">
        <v>230</v>
      </c>
    </row>
    <row r="210" spans="21:22" ht="12.75">
      <c r="U210" s="8">
        <v>210</v>
      </c>
      <c r="V210" s="3" t="s">
        <v>231</v>
      </c>
    </row>
    <row r="211" spans="21:22" ht="12.75">
      <c r="U211" s="8">
        <v>211</v>
      </c>
      <c r="V211" s="3" t="s">
        <v>232</v>
      </c>
    </row>
    <row r="212" spans="21:22" ht="12.75">
      <c r="U212" s="8">
        <v>212</v>
      </c>
      <c r="V212" s="3" t="s">
        <v>233</v>
      </c>
    </row>
    <row r="213" spans="21:22" ht="12.75">
      <c r="U213" s="8">
        <v>213</v>
      </c>
      <c r="V213" s="3" t="s">
        <v>234</v>
      </c>
    </row>
    <row r="214" spans="21:22" ht="12.75">
      <c r="U214" s="8">
        <v>214</v>
      </c>
      <c r="V214" s="3" t="s">
        <v>235</v>
      </c>
    </row>
    <row r="215" spans="21:22" ht="12.75">
      <c r="U215" s="8">
        <v>215</v>
      </c>
      <c r="V215" s="3" t="s">
        <v>236</v>
      </c>
    </row>
    <row r="216" spans="21:22" ht="12.75">
      <c r="U216" s="8">
        <v>216</v>
      </c>
      <c r="V216" s="3" t="s">
        <v>237</v>
      </c>
    </row>
    <row r="217" spans="21:22" ht="12.75">
      <c r="U217" s="8">
        <v>217</v>
      </c>
      <c r="V217" s="3" t="s">
        <v>238</v>
      </c>
    </row>
    <row r="218" spans="21:22" ht="12.75">
      <c r="U218" s="8">
        <v>218</v>
      </c>
      <c r="V218" s="3" t="s">
        <v>239</v>
      </c>
    </row>
    <row r="219" spans="21:22" ht="12.75">
      <c r="U219" s="8">
        <v>219</v>
      </c>
      <c r="V219" s="3" t="s">
        <v>240</v>
      </c>
    </row>
    <row r="220" spans="21:22" ht="12.75">
      <c r="U220" s="8">
        <v>220</v>
      </c>
      <c r="V220" s="3" t="s">
        <v>241</v>
      </c>
    </row>
    <row r="221" spans="21:22" ht="12.75">
      <c r="U221" s="8">
        <v>221</v>
      </c>
      <c r="V221" s="3" t="s">
        <v>242</v>
      </c>
    </row>
    <row r="222" spans="21:22" ht="12.75">
      <c r="U222" s="8">
        <v>222</v>
      </c>
      <c r="V222" s="3" t="s">
        <v>243</v>
      </c>
    </row>
    <row r="223" spans="21:22" ht="12.75">
      <c r="U223" s="8">
        <v>223</v>
      </c>
      <c r="V223" s="3" t="s">
        <v>244</v>
      </c>
    </row>
    <row r="224" spans="21:22" ht="12.75">
      <c r="U224" s="8">
        <v>224</v>
      </c>
      <c r="V224" s="3" t="s">
        <v>245</v>
      </c>
    </row>
    <row r="225" spans="21:22" ht="12.75">
      <c r="U225" s="8">
        <v>225</v>
      </c>
      <c r="V225" s="3" t="s">
        <v>246</v>
      </c>
    </row>
    <row r="226" spans="21:22" ht="12.75">
      <c r="U226" s="8">
        <v>226</v>
      </c>
      <c r="V226" s="3" t="s">
        <v>247</v>
      </c>
    </row>
    <row r="227" spans="21:22" ht="12.75">
      <c r="U227" s="8">
        <v>227</v>
      </c>
      <c r="V227" s="3" t="s">
        <v>248</v>
      </c>
    </row>
    <row r="228" spans="21:22" ht="12.75">
      <c r="U228" s="8">
        <v>228</v>
      </c>
      <c r="V228" s="3" t="s">
        <v>249</v>
      </c>
    </row>
    <row r="229" spans="21:22" ht="12.75">
      <c r="U229" s="8">
        <v>229</v>
      </c>
      <c r="V229" s="3" t="s">
        <v>250</v>
      </c>
    </row>
    <row r="230" spans="21:22" ht="12.75">
      <c r="U230" s="8">
        <v>230</v>
      </c>
      <c r="V230" s="3" t="s">
        <v>251</v>
      </c>
    </row>
    <row r="231" spans="21:22" ht="12.75">
      <c r="U231" s="8">
        <v>231</v>
      </c>
      <c r="V231" s="3" t="s">
        <v>252</v>
      </c>
    </row>
    <row r="232" spans="21:22" ht="12.75">
      <c r="U232" s="8">
        <v>232</v>
      </c>
      <c r="V232" s="3" t="s">
        <v>253</v>
      </c>
    </row>
    <row r="233" spans="21:22" ht="12.75">
      <c r="U233" s="8">
        <v>233</v>
      </c>
      <c r="V233" s="3" t="s">
        <v>254</v>
      </c>
    </row>
    <row r="234" spans="21:22" ht="12.75">
      <c r="U234" s="8">
        <v>234</v>
      </c>
      <c r="V234" s="3" t="s">
        <v>255</v>
      </c>
    </row>
    <row r="235" spans="21:22" ht="12.75">
      <c r="U235" s="8">
        <v>235</v>
      </c>
      <c r="V235" s="3" t="s">
        <v>256</v>
      </c>
    </row>
    <row r="236" spans="21:22" ht="12.75">
      <c r="U236" s="8">
        <v>236</v>
      </c>
      <c r="V236" s="3" t="s">
        <v>257</v>
      </c>
    </row>
    <row r="237" spans="21:22" ht="12.75">
      <c r="U237" s="8">
        <v>237</v>
      </c>
      <c r="V237" s="3" t="s">
        <v>258</v>
      </c>
    </row>
    <row r="238" spans="21:22" ht="12.75">
      <c r="U238" s="8">
        <v>238</v>
      </c>
      <c r="V238" s="3" t="s">
        <v>259</v>
      </c>
    </row>
    <row r="239" spans="21:22" ht="12.75">
      <c r="U239" s="8">
        <v>239</v>
      </c>
      <c r="V239" s="3" t="s">
        <v>260</v>
      </c>
    </row>
    <row r="240" spans="21:22" ht="12.75">
      <c r="U240" s="8">
        <v>240</v>
      </c>
      <c r="V240" s="3" t="s">
        <v>261</v>
      </c>
    </row>
    <row r="241" spans="21:22" ht="12.75">
      <c r="U241" s="8">
        <v>241</v>
      </c>
      <c r="V241" s="3" t="s">
        <v>262</v>
      </c>
    </row>
    <row r="242" spans="21:22" ht="12.75">
      <c r="U242" s="8">
        <v>242</v>
      </c>
      <c r="V242" s="3" t="s">
        <v>263</v>
      </c>
    </row>
    <row r="243" spans="21:22" ht="12.75">
      <c r="U243" s="8">
        <v>243</v>
      </c>
      <c r="V243" s="3" t="s">
        <v>264</v>
      </c>
    </row>
    <row r="244" spans="21:22" ht="12.75">
      <c r="U244" s="8">
        <v>244</v>
      </c>
      <c r="V244" s="3" t="s">
        <v>265</v>
      </c>
    </row>
    <row r="245" spans="21:22" ht="12.75">
      <c r="U245" s="8">
        <v>245</v>
      </c>
      <c r="V245" s="3" t="s">
        <v>266</v>
      </c>
    </row>
    <row r="246" spans="21:22" ht="12.75">
      <c r="U246" s="8">
        <v>246</v>
      </c>
      <c r="V246" s="3" t="s">
        <v>267</v>
      </c>
    </row>
    <row r="247" spans="21:22" ht="12.75">
      <c r="U247" s="8">
        <v>247</v>
      </c>
      <c r="V247" s="3" t="s">
        <v>268</v>
      </c>
    </row>
    <row r="248" spans="21:22" ht="12.75">
      <c r="U248" s="8">
        <v>248</v>
      </c>
      <c r="V248" s="3" t="s">
        <v>269</v>
      </c>
    </row>
    <row r="249" spans="21:22" ht="12.75">
      <c r="U249" s="8">
        <v>249</v>
      </c>
      <c r="V249" s="3" t="s">
        <v>270</v>
      </c>
    </row>
    <row r="250" spans="21:22" ht="12.75">
      <c r="U250" s="8">
        <v>250</v>
      </c>
      <c r="V250" s="3" t="s">
        <v>271</v>
      </c>
    </row>
    <row r="251" spans="21:22" ht="12.75">
      <c r="U251" s="8">
        <v>251</v>
      </c>
      <c r="V251" s="3" t="s">
        <v>272</v>
      </c>
    </row>
    <row r="252" spans="21:22" ht="12.75">
      <c r="U252" s="8">
        <v>252</v>
      </c>
      <c r="V252" s="3" t="s">
        <v>273</v>
      </c>
    </row>
    <row r="253" spans="21:22" ht="12.75">
      <c r="U253" s="8">
        <v>253</v>
      </c>
      <c r="V253" s="3" t="s">
        <v>274</v>
      </c>
    </row>
    <row r="254" spans="21:22" ht="12.75">
      <c r="U254" s="8">
        <v>254</v>
      </c>
      <c r="V254" s="3" t="s">
        <v>275</v>
      </c>
    </row>
    <row r="255" spans="21:22" ht="12.75">
      <c r="U255" s="8">
        <v>255</v>
      </c>
      <c r="V255" s="3" t="s">
        <v>276</v>
      </c>
    </row>
    <row r="256" spans="21:22" ht="12.75">
      <c r="U256" s="8">
        <v>256</v>
      </c>
      <c r="V256" s="3" t="s">
        <v>277</v>
      </c>
    </row>
    <row r="257" spans="21:22" ht="12.75">
      <c r="U257" s="8">
        <v>257</v>
      </c>
      <c r="V257" s="3" t="s">
        <v>278</v>
      </c>
    </row>
    <row r="258" spans="21:22" ht="12.75">
      <c r="U258" s="8">
        <v>258</v>
      </c>
      <c r="V258" s="3" t="s">
        <v>279</v>
      </c>
    </row>
    <row r="259" spans="21:22" ht="12.75">
      <c r="U259" s="8">
        <v>259</v>
      </c>
      <c r="V259" s="3" t="s">
        <v>280</v>
      </c>
    </row>
    <row r="260" spans="21:22" ht="12.75">
      <c r="U260" s="8">
        <v>260</v>
      </c>
      <c r="V260" s="3" t="s">
        <v>281</v>
      </c>
    </row>
    <row r="261" spans="21:22" ht="12.75">
      <c r="U261" s="8">
        <v>261</v>
      </c>
      <c r="V261" s="3" t="s">
        <v>282</v>
      </c>
    </row>
    <row r="262" spans="21:22" ht="12.75">
      <c r="U262" s="8">
        <v>262</v>
      </c>
      <c r="V262" s="3" t="s">
        <v>283</v>
      </c>
    </row>
    <row r="263" spans="21:22" ht="12.75">
      <c r="U263" s="8">
        <v>263</v>
      </c>
      <c r="V263" s="3" t="s">
        <v>284</v>
      </c>
    </row>
    <row r="264" spans="21:22" ht="12.75">
      <c r="U264" s="8">
        <v>264</v>
      </c>
      <c r="V264" s="3" t="s">
        <v>285</v>
      </c>
    </row>
    <row r="265" spans="21:22" ht="12.75">
      <c r="U265" s="8">
        <v>265</v>
      </c>
      <c r="V265" s="3" t="s">
        <v>286</v>
      </c>
    </row>
    <row r="266" spans="21:22" ht="12.75">
      <c r="U266" s="8">
        <v>266</v>
      </c>
      <c r="V266" s="3" t="s">
        <v>287</v>
      </c>
    </row>
    <row r="267" spans="21:22" ht="12.75">
      <c r="U267" s="8">
        <v>267</v>
      </c>
      <c r="V267" s="3" t="s">
        <v>288</v>
      </c>
    </row>
    <row r="268" spans="21:22" ht="12.75">
      <c r="U268" s="8">
        <v>268</v>
      </c>
      <c r="V268" s="3" t="s">
        <v>289</v>
      </c>
    </row>
    <row r="269" spans="21:22" ht="12.75">
      <c r="U269" s="8">
        <v>269</v>
      </c>
      <c r="V269" s="3" t="s">
        <v>290</v>
      </c>
    </row>
    <row r="270" spans="21:22" ht="12.75">
      <c r="U270" s="8">
        <v>270</v>
      </c>
      <c r="V270" s="3" t="s">
        <v>291</v>
      </c>
    </row>
    <row r="271" spans="21:22" ht="12.75">
      <c r="U271" s="8">
        <v>271</v>
      </c>
      <c r="V271" s="3" t="s">
        <v>292</v>
      </c>
    </row>
    <row r="272" spans="21:22" ht="12.75">
      <c r="U272" s="8">
        <v>272</v>
      </c>
      <c r="V272" s="3" t="s">
        <v>293</v>
      </c>
    </row>
    <row r="273" spans="21:22" ht="12.75">
      <c r="U273" s="8">
        <v>273</v>
      </c>
      <c r="V273" s="3" t="s">
        <v>294</v>
      </c>
    </row>
    <row r="274" spans="21:22" ht="12.75">
      <c r="U274" s="8">
        <v>274</v>
      </c>
      <c r="V274" s="3" t="s">
        <v>295</v>
      </c>
    </row>
    <row r="275" spans="21:22" ht="12.75">
      <c r="U275" s="8">
        <v>275</v>
      </c>
      <c r="V275" s="3" t="s">
        <v>296</v>
      </c>
    </row>
    <row r="276" spans="21:22" ht="12.75">
      <c r="U276" s="8">
        <v>276</v>
      </c>
      <c r="V276" s="3" t="s">
        <v>297</v>
      </c>
    </row>
    <row r="277" spans="21:22" ht="12.75">
      <c r="U277" s="8">
        <v>277</v>
      </c>
      <c r="V277" s="3" t="s">
        <v>298</v>
      </c>
    </row>
    <row r="278" spans="21:22" ht="12.75">
      <c r="U278" s="8">
        <v>278</v>
      </c>
      <c r="V278" s="3" t="s">
        <v>299</v>
      </c>
    </row>
    <row r="279" spans="21:22" ht="12.75">
      <c r="U279" s="8">
        <v>279</v>
      </c>
      <c r="V279" s="3" t="s">
        <v>300</v>
      </c>
    </row>
    <row r="280" spans="21:22" ht="12.75">
      <c r="U280" s="8">
        <v>280</v>
      </c>
      <c r="V280" s="3" t="s">
        <v>301</v>
      </c>
    </row>
    <row r="281" spans="21:22" ht="12.75">
      <c r="U281" s="8">
        <v>281</v>
      </c>
      <c r="V281" s="3" t="s">
        <v>302</v>
      </c>
    </row>
    <row r="282" spans="21:22" ht="12.75">
      <c r="U282" s="8">
        <v>282</v>
      </c>
      <c r="V282" s="3" t="s">
        <v>303</v>
      </c>
    </row>
    <row r="283" spans="21:22" ht="12.75">
      <c r="U283" s="8">
        <v>283</v>
      </c>
      <c r="V283" s="3" t="s">
        <v>304</v>
      </c>
    </row>
    <row r="284" spans="21:22" ht="12.75">
      <c r="U284" s="8">
        <v>284</v>
      </c>
      <c r="V284" s="3" t="s">
        <v>305</v>
      </c>
    </row>
    <row r="285" spans="21:22" ht="12.75">
      <c r="U285" s="8">
        <v>285</v>
      </c>
      <c r="V285" s="3" t="s">
        <v>306</v>
      </c>
    </row>
    <row r="286" spans="21:22" ht="12.75">
      <c r="U286" s="8">
        <v>286</v>
      </c>
      <c r="V286" s="3" t="s">
        <v>307</v>
      </c>
    </row>
    <row r="287" spans="21:22" ht="12.75">
      <c r="U287" s="8">
        <v>287</v>
      </c>
      <c r="V287" s="3" t="s">
        <v>308</v>
      </c>
    </row>
    <row r="288" spans="21:22" ht="12.75">
      <c r="U288" s="8">
        <v>288</v>
      </c>
      <c r="V288" s="3" t="s">
        <v>309</v>
      </c>
    </row>
    <row r="289" spans="21:22" ht="12.75">
      <c r="U289" s="8">
        <v>289</v>
      </c>
      <c r="V289" s="3" t="s">
        <v>310</v>
      </c>
    </row>
    <row r="290" spans="21:22" ht="12.75">
      <c r="U290" s="8">
        <v>290</v>
      </c>
      <c r="V290" s="3" t="s">
        <v>311</v>
      </c>
    </row>
    <row r="291" spans="21:22" ht="12.75">
      <c r="U291" s="8">
        <v>291</v>
      </c>
      <c r="V291" s="3" t="s">
        <v>312</v>
      </c>
    </row>
    <row r="292" spans="21:22" ht="12.75">
      <c r="U292" s="8">
        <v>292</v>
      </c>
      <c r="V292" s="3" t="s">
        <v>313</v>
      </c>
    </row>
    <row r="293" spans="21:22" ht="12.75">
      <c r="U293" s="8">
        <v>293</v>
      </c>
      <c r="V293" s="3" t="s">
        <v>314</v>
      </c>
    </row>
    <row r="294" spans="21:22" ht="12.75">
      <c r="U294" s="8">
        <v>294</v>
      </c>
      <c r="V294" s="3" t="s">
        <v>315</v>
      </c>
    </row>
    <row r="295" spans="21:22" ht="12.75">
      <c r="U295" s="8">
        <v>295</v>
      </c>
      <c r="V295" s="3" t="s">
        <v>316</v>
      </c>
    </row>
    <row r="296" spans="21:22" ht="12.75">
      <c r="U296" s="8">
        <v>296</v>
      </c>
      <c r="V296" s="3" t="s">
        <v>317</v>
      </c>
    </row>
    <row r="297" spans="21:22" ht="12.75">
      <c r="U297" s="8">
        <v>297</v>
      </c>
      <c r="V297" s="3" t="s">
        <v>318</v>
      </c>
    </row>
    <row r="298" spans="21:22" ht="12.75">
      <c r="U298" s="8">
        <v>298</v>
      </c>
      <c r="V298" s="3" t="s">
        <v>319</v>
      </c>
    </row>
    <row r="299" spans="21:22" ht="12.75">
      <c r="U299" s="8">
        <v>299</v>
      </c>
      <c r="V299" s="3" t="s">
        <v>320</v>
      </c>
    </row>
    <row r="300" spans="21:22" ht="12.75">
      <c r="U300" s="8">
        <v>300</v>
      </c>
      <c r="V300" s="3" t="s">
        <v>321</v>
      </c>
    </row>
    <row r="301" spans="21:22" ht="12.75">
      <c r="U301" s="8">
        <v>301</v>
      </c>
      <c r="V301" s="3" t="s">
        <v>322</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G91"/>
  <sheetViews>
    <sheetView zoomScalePageLayoutView="0" workbookViewId="0" topLeftCell="A1">
      <selection activeCell="C27" sqref="C27:C33"/>
    </sheetView>
  </sheetViews>
  <sheetFormatPr defaultColWidth="9.140625" defaultRowHeight="12.75"/>
  <cols>
    <col min="1" max="1" width="3.28125" style="43" bestFit="1" customWidth="1"/>
    <col min="2" max="2" width="61.00390625" style="67" customWidth="1"/>
    <col min="3" max="3" width="100.00390625" style="68" customWidth="1"/>
    <col min="4" max="16384" width="9.140625" style="45" customWidth="1"/>
  </cols>
  <sheetData>
    <row r="1" spans="2:7" ht="17.25">
      <c r="B1" s="131" t="s">
        <v>398</v>
      </c>
      <c r="C1" s="131"/>
      <c r="D1" s="44"/>
      <c r="E1" s="44"/>
      <c r="F1" s="44"/>
      <c r="G1" s="44"/>
    </row>
    <row r="2" spans="2:7" ht="17.25">
      <c r="B2" s="132" t="s">
        <v>401</v>
      </c>
      <c r="C2" s="132"/>
      <c r="D2" s="46"/>
      <c r="E2" s="46"/>
      <c r="F2" s="46"/>
      <c r="G2" s="46"/>
    </row>
    <row r="3" spans="2:7" ht="17.25">
      <c r="B3" s="132" t="s">
        <v>399</v>
      </c>
      <c r="C3" s="132"/>
      <c r="D3" s="46"/>
      <c r="E3" s="46"/>
      <c r="F3" s="46"/>
      <c r="G3" s="46"/>
    </row>
    <row r="4" spans="2:3" ht="17.25">
      <c r="B4" s="47"/>
      <c r="C4" s="47"/>
    </row>
    <row r="5" spans="2:7" ht="17.25">
      <c r="B5" s="128" t="s">
        <v>5</v>
      </c>
      <c r="C5" s="128"/>
      <c r="D5" s="48"/>
      <c r="E5" s="48"/>
      <c r="F5" s="48"/>
      <c r="G5" s="48"/>
    </row>
    <row r="6" spans="2:7" ht="35.25" customHeight="1">
      <c r="B6" s="134" t="s">
        <v>478</v>
      </c>
      <c r="C6" s="134"/>
      <c r="D6" s="46"/>
      <c r="E6" s="46"/>
      <c r="F6" s="46"/>
      <c r="G6" s="46"/>
    </row>
    <row r="7" spans="2:7" ht="17.25">
      <c r="B7" s="49"/>
      <c r="C7" s="49"/>
      <c r="D7" s="46"/>
      <c r="E7" s="46"/>
      <c r="F7" s="46"/>
      <c r="G7" s="46"/>
    </row>
    <row r="8" spans="2:7" ht="17.25">
      <c r="B8" s="135" t="s">
        <v>455</v>
      </c>
      <c r="C8" s="135"/>
      <c r="D8" s="50"/>
      <c r="E8" s="50"/>
      <c r="F8" s="50"/>
      <c r="G8" s="46"/>
    </row>
    <row r="9" spans="2:7" ht="48" customHeight="1">
      <c r="B9" s="133" t="s">
        <v>402</v>
      </c>
      <c r="C9" s="133"/>
      <c r="D9" s="51"/>
      <c r="E9" s="51"/>
      <c r="F9" s="51"/>
      <c r="G9" s="46"/>
    </row>
    <row r="10" spans="2:7" ht="34.5" customHeight="1">
      <c r="B10" s="136" t="s">
        <v>400</v>
      </c>
      <c r="C10" s="136"/>
      <c r="D10" s="52"/>
      <c r="E10" s="52"/>
      <c r="F10" s="52"/>
      <c r="G10" s="46"/>
    </row>
    <row r="11" spans="2:7" ht="17.25">
      <c r="B11" s="70"/>
      <c r="C11" s="70"/>
      <c r="D11" s="52"/>
      <c r="E11" s="52"/>
      <c r="F11" s="52"/>
      <c r="G11" s="46"/>
    </row>
    <row r="12" spans="2:7" ht="66" customHeight="1">
      <c r="B12" s="138" t="s">
        <v>518</v>
      </c>
      <c r="C12" s="138"/>
      <c r="D12" s="104"/>
      <c r="E12" s="52"/>
      <c r="F12" s="52"/>
      <c r="G12" s="46"/>
    </row>
    <row r="13" spans="2:7" ht="17.25">
      <c r="B13" s="137" t="s">
        <v>519</v>
      </c>
      <c r="C13" s="137"/>
      <c r="D13" s="137"/>
      <c r="E13" s="52"/>
      <c r="F13" s="52"/>
      <c r="G13" s="46"/>
    </row>
    <row r="14" spans="2:7" ht="16.5" customHeight="1">
      <c r="B14" s="46"/>
      <c r="C14" s="46"/>
      <c r="D14" s="46"/>
      <c r="E14" s="46"/>
      <c r="F14" s="46"/>
      <c r="G14" s="46"/>
    </row>
    <row r="15" spans="1:3" ht="17.25">
      <c r="A15" s="53"/>
      <c r="B15" s="54" t="s">
        <v>457</v>
      </c>
      <c r="C15" s="54" t="s">
        <v>410</v>
      </c>
    </row>
    <row r="16" spans="1:3" s="57" customFormat="1" ht="17.25">
      <c r="A16" s="55">
        <v>1</v>
      </c>
      <c r="B16" s="56" t="s">
        <v>4</v>
      </c>
      <c r="C16" s="56"/>
    </row>
    <row r="17" spans="1:3" s="57" customFormat="1" ht="17.25">
      <c r="A17" s="55">
        <v>2</v>
      </c>
      <c r="B17" s="56" t="s">
        <v>2</v>
      </c>
      <c r="C17" s="56"/>
    </row>
    <row r="18" spans="1:3" s="57" customFormat="1" ht="34.5">
      <c r="A18" s="58"/>
      <c r="B18" s="59" t="s">
        <v>412</v>
      </c>
      <c r="C18" s="60" t="s">
        <v>465</v>
      </c>
    </row>
    <row r="19" spans="1:3" s="57" customFormat="1" ht="17.25">
      <c r="A19" s="58"/>
      <c r="B19" s="59" t="s">
        <v>466</v>
      </c>
      <c r="C19" s="61" t="s">
        <v>467</v>
      </c>
    </row>
    <row r="20" spans="1:3" s="57" customFormat="1" ht="17.25">
      <c r="A20" s="58"/>
      <c r="B20" s="59" t="s">
        <v>413</v>
      </c>
      <c r="C20" s="61" t="s">
        <v>468</v>
      </c>
    </row>
    <row r="21" spans="1:3" s="57" customFormat="1" ht="34.5">
      <c r="A21" s="58"/>
      <c r="B21" s="59" t="s">
        <v>456</v>
      </c>
      <c r="C21" s="62" t="s">
        <v>469</v>
      </c>
    </row>
    <row r="22" spans="1:3" s="57" customFormat="1" ht="17.25">
      <c r="A22" s="58"/>
      <c r="B22" s="59" t="s">
        <v>411</v>
      </c>
      <c r="C22" s="61" t="s">
        <v>470</v>
      </c>
    </row>
    <row r="23" spans="1:3" s="57" customFormat="1" ht="17.25">
      <c r="A23" s="55">
        <v>3</v>
      </c>
      <c r="B23" s="56" t="s">
        <v>347</v>
      </c>
      <c r="C23" s="56"/>
    </row>
    <row r="24" spans="1:3" s="57" customFormat="1" ht="17.25">
      <c r="A24" s="63"/>
      <c r="B24" s="59" t="s">
        <v>458</v>
      </c>
      <c r="C24" s="126" t="s">
        <v>464</v>
      </c>
    </row>
    <row r="25" spans="1:3" s="57" customFormat="1" ht="17.25">
      <c r="A25" s="63"/>
      <c r="B25" s="59" t="s">
        <v>459</v>
      </c>
      <c r="C25" s="127"/>
    </row>
    <row r="26" spans="1:3" s="57" customFormat="1" ht="17.25">
      <c r="A26" s="55">
        <v>4</v>
      </c>
      <c r="B26" s="64" t="s">
        <v>3</v>
      </c>
      <c r="C26" s="64"/>
    </row>
    <row r="27" spans="1:3" s="57" customFormat="1" ht="17.25">
      <c r="A27" s="58"/>
      <c r="B27" s="65" t="s">
        <v>451</v>
      </c>
      <c r="C27" s="129" t="s">
        <v>463</v>
      </c>
    </row>
    <row r="28" spans="1:3" s="57" customFormat="1" ht="17.25">
      <c r="A28" s="58"/>
      <c r="B28" s="65" t="s">
        <v>452</v>
      </c>
      <c r="C28" s="130"/>
    </row>
    <row r="29" spans="1:3" s="57" customFormat="1" ht="17.25">
      <c r="A29" s="58"/>
      <c r="B29" s="65" t="s">
        <v>450</v>
      </c>
      <c r="C29" s="130"/>
    </row>
    <row r="30" spans="1:3" s="57" customFormat="1" ht="17.25">
      <c r="A30" s="58"/>
      <c r="B30" s="65" t="s">
        <v>460</v>
      </c>
      <c r="C30" s="130"/>
    </row>
    <row r="31" spans="1:3" s="57" customFormat="1" ht="17.25">
      <c r="A31" s="58"/>
      <c r="B31" s="65" t="s">
        <v>448</v>
      </c>
      <c r="C31" s="130"/>
    </row>
    <row r="32" spans="1:3" s="57" customFormat="1" ht="17.25">
      <c r="A32" s="58"/>
      <c r="B32" s="65" t="s">
        <v>461</v>
      </c>
      <c r="C32" s="130"/>
    </row>
    <row r="33" spans="1:3" s="57" customFormat="1" ht="17.25">
      <c r="A33" s="58"/>
      <c r="B33" s="65" t="s">
        <v>462</v>
      </c>
      <c r="C33" s="130"/>
    </row>
    <row r="34" spans="1:3" s="57" customFormat="1" ht="17.25">
      <c r="A34" s="58"/>
      <c r="B34" s="65" t="s">
        <v>473</v>
      </c>
      <c r="C34" s="66" t="s">
        <v>414</v>
      </c>
    </row>
    <row r="35" spans="1:3" s="57" customFormat="1" ht="17.25">
      <c r="A35" s="58"/>
      <c r="B35" s="65" t="s">
        <v>471</v>
      </c>
      <c r="C35" s="66"/>
    </row>
    <row r="36" spans="1:3" ht="17.25">
      <c r="A36" s="102"/>
      <c r="B36" s="102" t="s">
        <v>444</v>
      </c>
      <c r="C36" s="102"/>
    </row>
    <row r="37" spans="1:3" ht="17.25">
      <c r="A37" s="99"/>
      <c r="B37" s="101" t="s">
        <v>420</v>
      </c>
      <c r="C37" s="100"/>
    </row>
    <row r="38" spans="1:3" ht="17.25">
      <c r="A38" s="99"/>
      <c r="B38" s="101" t="s">
        <v>421</v>
      </c>
      <c r="C38" s="100"/>
    </row>
    <row r="39" spans="1:3" ht="17.25">
      <c r="A39" s="99"/>
      <c r="B39" s="101" t="s">
        <v>492</v>
      </c>
      <c r="C39" s="100"/>
    </row>
    <row r="40" spans="1:3" ht="17.25">
      <c r="A40" s="99"/>
      <c r="B40" s="101" t="s">
        <v>493</v>
      </c>
      <c r="C40" s="100"/>
    </row>
    <row r="41" spans="1:3" ht="17.25">
      <c r="A41" s="99"/>
      <c r="B41" s="101" t="s">
        <v>494</v>
      </c>
      <c r="C41" s="100"/>
    </row>
    <row r="42" spans="1:3" ht="17.25">
      <c r="A42" s="99"/>
      <c r="B42" s="101" t="s">
        <v>495</v>
      </c>
      <c r="C42" s="100"/>
    </row>
    <row r="43" spans="1:3" ht="17.25">
      <c r="A43" s="102"/>
      <c r="B43" s="102" t="s">
        <v>415</v>
      </c>
      <c r="C43" s="102"/>
    </row>
    <row r="44" spans="1:3" ht="17.25">
      <c r="A44" s="99"/>
      <c r="B44" s="101" t="s">
        <v>422</v>
      </c>
      <c r="C44" s="100"/>
    </row>
    <row r="45" spans="1:3" ht="17.25">
      <c r="A45" s="99"/>
      <c r="B45" s="101" t="s">
        <v>423</v>
      </c>
      <c r="C45" s="100"/>
    </row>
    <row r="46" spans="1:3" ht="17.25">
      <c r="A46" s="99"/>
      <c r="B46" s="101" t="s">
        <v>424</v>
      </c>
      <c r="C46" s="100"/>
    </row>
    <row r="47" spans="1:3" ht="17.25">
      <c r="A47" s="99"/>
      <c r="B47" s="101" t="s">
        <v>425</v>
      </c>
      <c r="C47" s="100"/>
    </row>
    <row r="48" spans="1:3" ht="17.25">
      <c r="A48" s="99"/>
      <c r="B48" s="101" t="s">
        <v>426</v>
      </c>
      <c r="C48" s="100"/>
    </row>
    <row r="49" spans="1:3" ht="17.25">
      <c r="A49" s="102"/>
      <c r="B49" s="102" t="s">
        <v>416</v>
      </c>
      <c r="C49" s="102"/>
    </row>
    <row r="50" spans="1:3" ht="17.25">
      <c r="A50" s="99"/>
      <c r="B50" s="101" t="s">
        <v>427</v>
      </c>
      <c r="C50" s="100"/>
    </row>
    <row r="51" spans="1:3" ht="17.25">
      <c r="A51" s="99"/>
      <c r="B51" s="101" t="s">
        <v>429</v>
      </c>
      <c r="C51" s="100"/>
    </row>
    <row r="52" spans="1:3" ht="17.25">
      <c r="A52" s="99"/>
      <c r="B52" s="101" t="s">
        <v>428</v>
      </c>
      <c r="C52" s="100"/>
    </row>
    <row r="53" spans="1:3" ht="17.25">
      <c r="A53" s="99"/>
      <c r="B53" s="101" t="s">
        <v>430</v>
      </c>
      <c r="C53" s="100"/>
    </row>
    <row r="54" spans="1:3" ht="17.25">
      <c r="A54" s="99"/>
      <c r="B54" s="101" t="s">
        <v>417</v>
      </c>
      <c r="C54" s="100"/>
    </row>
    <row r="55" spans="1:3" ht="17.25">
      <c r="A55" s="102"/>
      <c r="B55" s="102" t="s">
        <v>418</v>
      </c>
      <c r="C55" s="102"/>
    </row>
    <row r="56" spans="1:3" ht="17.25">
      <c r="A56" s="99"/>
      <c r="B56" s="101" t="s">
        <v>431</v>
      </c>
      <c r="C56" s="100"/>
    </row>
    <row r="57" spans="1:3" ht="17.25">
      <c r="A57" s="99"/>
      <c r="B57" s="101" t="s">
        <v>432</v>
      </c>
      <c r="C57" s="100"/>
    </row>
    <row r="58" spans="1:3" ht="17.25">
      <c r="A58" s="99"/>
      <c r="B58" s="101" t="s">
        <v>433</v>
      </c>
      <c r="C58" s="100"/>
    </row>
    <row r="59" spans="1:3" ht="17.25">
      <c r="A59" s="99"/>
      <c r="B59" s="101" t="s">
        <v>434</v>
      </c>
      <c r="C59" s="100"/>
    </row>
    <row r="60" spans="1:3" ht="17.25">
      <c r="A60" s="99"/>
      <c r="B60" s="101" t="s">
        <v>435</v>
      </c>
      <c r="C60" s="100"/>
    </row>
    <row r="61" spans="1:3" ht="17.25">
      <c r="A61" s="99"/>
      <c r="B61" s="101" t="s">
        <v>436</v>
      </c>
      <c r="C61" s="100"/>
    </row>
    <row r="62" spans="1:3" ht="17.25">
      <c r="A62" s="102"/>
      <c r="B62" s="102" t="s">
        <v>419</v>
      </c>
      <c r="C62" s="102"/>
    </row>
    <row r="63" spans="1:3" ht="17.25">
      <c r="A63" s="99"/>
      <c r="B63" s="101" t="s">
        <v>443</v>
      </c>
      <c r="C63" s="100"/>
    </row>
    <row r="64" spans="1:3" ht="17.25">
      <c r="A64" s="99"/>
      <c r="B64" s="101" t="s">
        <v>442</v>
      </c>
      <c r="C64" s="100"/>
    </row>
    <row r="65" spans="1:3" ht="17.25">
      <c r="A65" s="99"/>
      <c r="B65" s="101" t="s">
        <v>441</v>
      </c>
      <c r="C65" s="100"/>
    </row>
    <row r="66" spans="1:3" ht="17.25">
      <c r="A66" s="99"/>
      <c r="B66" s="101" t="s">
        <v>440</v>
      </c>
      <c r="C66" s="100"/>
    </row>
    <row r="67" spans="1:3" ht="17.25">
      <c r="A67" s="99"/>
      <c r="B67" s="101" t="s">
        <v>439</v>
      </c>
      <c r="C67" s="100"/>
    </row>
    <row r="68" spans="1:3" ht="17.25">
      <c r="A68" s="99"/>
      <c r="B68" s="101" t="s">
        <v>438</v>
      </c>
      <c r="C68" s="100"/>
    </row>
    <row r="69" spans="1:3" ht="17.25">
      <c r="A69" s="99"/>
      <c r="B69" s="101" t="s">
        <v>437</v>
      </c>
      <c r="C69" s="100"/>
    </row>
    <row r="70" spans="1:3" ht="17.25">
      <c r="A70" s="102"/>
      <c r="B70" s="102" t="s">
        <v>496</v>
      </c>
      <c r="C70" s="102"/>
    </row>
    <row r="71" spans="1:3" ht="17.25">
      <c r="A71" s="99"/>
      <c r="B71" s="101" t="s">
        <v>497</v>
      </c>
      <c r="C71" s="100"/>
    </row>
    <row r="72" spans="1:3" ht="17.25">
      <c r="A72" s="99"/>
      <c r="B72" s="101" t="s">
        <v>498</v>
      </c>
      <c r="C72" s="100"/>
    </row>
    <row r="73" spans="1:3" ht="17.25">
      <c r="A73" s="99"/>
      <c r="B73" s="101" t="s">
        <v>499</v>
      </c>
      <c r="C73" s="100"/>
    </row>
    <row r="74" spans="1:3" ht="17.25">
      <c r="A74" s="99"/>
      <c r="B74" s="101" t="s">
        <v>500</v>
      </c>
      <c r="C74" s="100"/>
    </row>
    <row r="75" spans="1:3" ht="17.25">
      <c r="A75" s="99"/>
      <c r="B75" s="101" t="s">
        <v>501</v>
      </c>
      <c r="C75" s="100"/>
    </row>
    <row r="76" spans="1:3" ht="17.25">
      <c r="A76" s="99"/>
      <c r="B76" s="101" t="s">
        <v>502</v>
      </c>
      <c r="C76" s="100" t="s">
        <v>503</v>
      </c>
    </row>
    <row r="77" spans="1:3" ht="17.25">
      <c r="A77" s="102"/>
      <c r="B77" s="102" t="s">
        <v>504</v>
      </c>
      <c r="C77" s="102"/>
    </row>
    <row r="78" spans="1:3" ht="17.25">
      <c r="A78" s="99"/>
      <c r="B78" s="101" t="s">
        <v>505</v>
      </c>
      <c r="C78" s="100"/>
    </row>
    <row r="79" spans="1:3" ht="17.25">
      <c r="A79" s="99"/>
      <c r="B79" s="101" t="s">
        <v>506</v>
      </c>
      <c r="C79" s="100"/>
    </row>
    <row r="80" spans="1:3" ht="17.25">
      <c r="A80" s="99"/>
      <c r="B80" s="101" t="s">
        <v>507</v>
      </c>
      <c r="C80" s="100"/>
    </row>
    <row r="81" spans="1:3" ht="17.25">
      <c r="A81" s="99"/>
      <c r="B81" s="101" t="s">
        <v>508</v>
      </c>
      <c r="C81" s="100"/>
    </row>
    <row r="82" spans="1:3" ht="17.25">
      <c r="A82" s="99"/>
      <c r="B82" s="101" t="s">
        <v>509</v>
      </c>
      <c r="C82" s="100"/>
    </row>
    <row r="83" spans="1:3" ht="17.25">
      <c r="A83" s="99"/>
      <c r="B83" s="101" t="s">
        <v>510</v>
      </c>
      <c r="C83" s="100"/>
    </row>
    <row r="84" spans="1:3" ht="17.25">
      <c r="A84" s="99"/>
      <c r="B84" s="101" t="s">
        <v>511</v>
      </c>
      <c r="C84" s="100"/>
    </row>
    <row r="85" spans="1:3" ht="17.25">
      <c r="A85" s="102"/>
      <c r="B85" s="102" t="s">
        <v>512</v>
      </c>
      <c r="C85" s="102"/>
    </row>
    <row r="86" spans="1:3" ht="17.25">
      <c r="A86" s="103"/>
      <c r="B86" s="101" t="s">
        <v>513</v>
      </c>
      <c r="C86" s="100"/>
    </row>
    <row r="87" spans="1:3" ht="17.25">
      <c r="A87" s="103"/>
      <c r="B87" s="101" t="s">
        <v>514</v>
      </c>
      <c r="C87" s="100"/>
    </row>
    <row r="88" spans="1:3" ht="17.25">
      <c r="A88" s="103"/>
      <c r="B88" s="101" t="s">
        <v>515</v>
      </c>
      <c r="C88" s="100"/>
    </row>
    <row r="89" spans="1:3" ht="17.25">
      <c r="A89" s="103"/>
      <c r="B89" s="101" t="s">
        <v>516</v>
      </c>
      <c r="C89" s="100"/>
    </row>
    <row r="90" spans="1:3" ht="17.25">
      <c r="A90" s="103"/>
      <c r="B90" s="101" t="s">
        <v>517</v>
      </c>
      <c r="C90" s="100"/>
    </row>
    <row r="91" spans="1:3" ht="17.25">
      <c r="A91" s="98"/>
      <c r="B91" s="98"/>
      <c r="C91" s="98"/>
    </row>
  </sheetData>
  <sheetProtection formatCells="0" formatColumns="0" formatRows="0" insertColumns="0" insertRows="0" insertHyperlinks="0" deleteColumns="0" deleteRows="0" sort="0" autoFilter="0" pivotTables="0"/>
  <mergeCells count="12">
    <mergeCell ref="B13:D13"/>
    <mergeCell ref="B12:C12"/>
    <mergeCell ref="C24:C25"/>
    <mergeCell ref="B5:C5"/>
    <mergeCell ref="C27:C33"/>
    <mergeCell ref="B1:C1"/>
    <mergeCell ref="B2:C2"/>
    <mergeCell ref="B3:C3"/>
    <mergeCell ref="B9:C9"/>
    <mergeCell ref="B6:C6"/>
    <mergeCell ref="B8:C8"/>
    <mergeCell ref="B10:C10"/>
  </mergeCells>
  <hyperlinks>
    <hyperlink ref="A23:C23" location="'Ehitustegevuse eelarve'!D19" display="'Ehitustegevuse eelarve'!D19"/>
    <hyperlink ref="A17:C17" location="'Ehitustegevuse eelarve'!D13" display="'Ehitustegevuse eelarve'!D13"/>
    <hyperlink ref="A16:C16" location="'Ehitustegevuse eelarve'!D11" display="'Ehitustegevuse eelarve'!D11"/>
    <hyperlink ref="A26:C26" location="'Ehitustegevuse eelarve'!D22" display="'Ehitustegevuse eelarve'!D22"/>
    <hyperlink ref="B13:D13" location="'Ehitustegevuse eelarve'!D7" display="VORMI TÄIT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Bella Stenov</cp:lastModifiedBy>
  <cp:lastPrinted>2015-04-29T11:05:40Z</cp:lastPrinted>
  <dcterms:created xsi:type="dcterms:W3CDTF">2010-03-23T10:34:53Z</dcterms:created>
  <dcterms:modified xsi:type="dcterms:W3CDTF">2017-06-07T08:23:43Z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