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20" activeTab="0"/>
  </bookViews>
  <sheets>
    <sheet name="Ehitustegevuse kulud" sheetId="1" r:id="rId1"/>
    <sheet name="meny" sheetId="2" state="hidden" r:id="rId2"/>
    <sheet name="Kasutusjuhend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<sst xmlns="http://schemas.openxmlformats.org/spreadsheetml/2006/main" count="2101" uniqueCount="705">
  <si>
    <t>Maht</t>
  </si>
  <si>
    <t>Ühik</t>
  </si>
  <si>
    <t>Rekonstrueerimine</t>
  </si>
  <si>
    <t>Täituvus (%)</t>
  </si>
  <si>
    <t>Katastritunnus</t>
  </si>
  <si>
    <t>Ehitisregistri kood</t>
  </si>
  <si>
    <t>Ehitise nimetus:</t>
  </si>
  <si>
    <t>Püstitamine</t>
  </si>
  <si>
    <t>Laiendamine</t>
  </si>
  <si>
    <t>Vundament</t>
  </si>
  <si>
    <t>Katusekate</t>
  </si>
  <si>
    <t>teekate</t>
  </si>
  <si>
    <t>Raudbetoon</t>
  </si>
  <si>
    <t>(kerg)asfaltbetoon</t>
  </si>
  <si>
    <t>Kiviparkett</t>
  </si>
  <si>
    <t>Pinnatud mustsegu</t>
  </si>
  <si>
    <t>Munakivisillutis</t>
  </si>
  <si>
    <t>Killusti-kruus</t>
  </si>
  <si>
    <t>sideainetega töödeldud pinnastee</t>
  </si>
  <si>
    <t>Piimalehmad</t>
  </si>
  <si>
    <t>Vasikad</t>
  </si>
  <si>
    <t>Noorloomad</t>
  </si>
  <si>
    <t>Tõupullid</t>
  </si>
  <si>
    <t>Nuumsead</t>
  </si>
  <si>
    <t>Põhikarja sead</t>
  </si>
  <si>
    <t>Lambad</t>
  </si>
  <si>
    <t>Piimakitsed</t>
  </si>
  <si>
    <t>Kitsed</t>
  </si>
  <si>
    <t>Hobused</t>
  </si>
  <si>
    <t>Muud kodulinnud</t>
  </si>
  <si>
    <t>Lihalinnud</t>
  </si>
  <si>
    <t>Vutid</t>
  </si>
  <si>
    <t>Sugulinnud</t>
  </si>
  <si>
    <t>Puudub</t>
  </si>
  <si>
    <t>Madalvundament</t>
  </si>
  <si>
    <t>Vaivundament</t>
  </si>
  <si>
    <t xml:space="preserve">Looduslik kivi </t>
  </si>
  <si>
    <t>Metall</t>
  </si>
  <si>
    <t>Monoliitne raudbetoon</t>
  </si>
  <si>
    <t>Monteeritav raudbetoon</t>
  </si>
  <si>
    <t>Plastmass</t>
  </si>
  <si>
    <t>Puit</t>
  </si>
  <si>
    <t>Tellis</t>
  </si>
  <si>
    <t>Väik- või suurplokk, näiteks vaht, mull, kergkruus, kärg, betoon</t>
  </si>
  <si>
    <t>Muu materjal</t>
  </si>
  <si>
    <t>Välissein</t>
  </si>
  <si>
    <t>Kande ja jäik</t>
  </si>
  <si>
    <t xml:space="preserve">Katus ja katuslagi </t>
  </si>
  <si>
    <t xml:space="preserve">vahelagi </t>
  </si>
  <si>
    <t>Välisseina välisviimistlus</t>
  </si>
  <si>
    <t>Ehitise tehnosüsteemide muutmine</t>
  </si>
  <si>
    <t>11000 ELAMUD</t>
  </si>
  <si>
    <t>11100 Ühe korteriga elamud</t>
  </si>
  <si>
    <t xml:space="preserve">11101 Üksikelamu </t>
  </si>
  <si>
    <t>11102 Ridaelamu või kaksikelamu sektsioon (juhul kui on oma katus ja sissepääs maapinnalt)</t>
  </si>
  <si>
    <t xml:space="preserve">11103 Suvila, aiamaja </t>
  </si>
  <si>
    <t>11200 Kahe või mitme korteriga elamud</t>
  </si>
  <si>
    <t>11210 Kahe korteriga elamud</t>
  </si>
  <si>
    <t xml:space="preserve">11212 Kahe korteriga elamu </t>
  </si>
  <si>
    <t>11220 Kolme või enama korteriga elamud</t>
  </si>
  <si>
    <t xml:space="preserve">11221 Ridaelamu </t>
  </si>
  <si>
    <t xml:space="preserve">11222 Muu kolme või enama korteriga elamu </t>
  </si>
  <si>
    <t>11300 Hoolekandeasutuste ja ühiselamute hooned</t>
  </si>
  <si>
    <t>11310 Hoolekandeasutuste hooned</t>
  </si>
  <si>
    <t xml:space="preserve">11311 Päevakeskus </t>
  </si>
  <si>
    <t xml:space="preserve">11312 Tugikodu </t>
  </si>
  <si>
    <t xml:space="preserve">11313 Varjupaik </t>
  </si>
  <si>
    <t xml:space="preserve">11314 Lastekodu </t>
  </si>
  <si>
    <t xml:space="preserve">11315 Noortekodu </t>
  </si>
  <si>
    <t xml:space="preserve">11316 Üldhooldekodu </t>
  </si>
  <si>
    <t xml:space="preserve">11317 Koolkodu </t>
  </si>
  <si>
    <t xml:space="preserve">11318 Sotsiaalse rehabilitatsiooni keskus </t>
  </si>
  <si>
    <t xml:space="preserve">11319 Erihooldekodu </t>
  </si>
  <si>
    <t>11320 Ühiselamud</t>
  </si>
  <si>
    <t xml:space="preserve">11321 Ühiselamu üliõpilastele või õpilastele </t>
  </si>
  <si>
    <t xml:space="preserve">11322 Ühiselamu teistele sotsiaalsetele gruppidele </t>
  </si>
  <si>
    <t>12000 MITTEELAMUD</t>
  </si>
  <si>
    <t xml:space="preserve">12100 Majutus- ja toitlustushooned </t>
  </si>
  <si>
    <t xml:space="preserve">12110 Majutushooned </t>
  </si>
  <si>
    <t xml:space="preserve">12111 Hotell, motell, külalistemaja </t>
  </si>
  <si>
    <t xml:space="preserve">12121 Puhkeküla või puhkelaagri majutushoone </t>
  </si>
  <si>
    <t>12123 Hostel</t>
  </si>
  <si>
    <t xml:space="preserve">12129 Muu lühiajalise majutuse hoone </t>
  </si>
  <si>
    <t>12130 Toitlustushooned</t>
  </si>
  <si>
    <t xml:space="preserve">12131 Restoran </t>
  </si>
  <si>
    <t xml:space="preserve">12132 Kohvik, baar või söökla </t>
  </si>
  <si>
    <t>12139 Muu toitlustushoone12200 Büroohooned</t>
  </si>
  <si>
    <t xml:space="preserve">12201 Büroohoone </t>
  </si>
  <si>
    <t>12300 Kaubandus- ja teenindushooned</t>
  </si>
  <si>
    <t>12310 Kaubandushooned</t>
  </si>
  <si>
    <t xml:space="preserve">12311 Kaubandushoone </t>
  </si>
  <si>
    <t xml:space="preserve">12314 Kiosk </t>
  </si>
  <si>
    <t xml:space="preserve">12317 Oksjoni-, turu- või näitusehall </t>
  </si>
  <si>
    <t xml:space="preserve">12319 Muu kaubandushoone </t>
  </si>
  <si>
    <t>12330 Teenindushoone</t>
  </si>
  <si>
    <t xml:space="preserve">12331 Ilu- ja isikuteenuste hoone </t>
  </si>
  <si>
    <t xml:space="preserve">12332 Sõidukite teeninduse hoone </t>
  </si>
  <si>
    <t xml:space="preserve">12339 Muu teenindushoone </t>
  </si>
  <si>
    <t>12400 Transpordihooned</t>
  </si>
  <si>
    <t xml:space="preserve">12410 Terminalid </t>
  </si>
  <si>
    <t xml:space="preserve">12411 Lennujaama hoone </t>
  </si>
  <si>
    <t xml:space="preserve">12413 Raudteejaama hoone </t>
  </si>
  <si>
    <t xml:space="preserve">12415 Bussijaama hoone </t>
  </si>
  <si>
    <t xml:space="preserve">12416 Sadamahoone </t>
  </si>
  <si>
    <t>12419 Muu terminalihoone</t>
  </si>
  <si>
    <t>12430 Garaažid</t>
  </si>
  <si>
    <t xml:space="preserve">12431 Garaaž </t>
  </si>
  <si>
    <t xml:space="preserve">12432 Parkimismaja </t>
  </si>
  <si>
    <t xml:space="preserve">12439 Muu garaaž </t>
  </si>
  <si>
    <t>12500 Tööstus- ja laohooned</t>
  </si>
  <si>
    <t>12510 Tööstushooned</t>
  </si>
  <si>
    <t xml:space="preserve">12511 Maavarade kaevandamise ja töötlemise hoone </t>
  </si>
  <si>
    <t xml:space="preserve">12512 Energeetikatööstuse hoone </t>
  </si>
  <si>
    <t xml:space="preserve">12513 Keemiatööstuse hoone </t>
  </si>
  <si>
    <t xml:space="preserve">12514 Toiduainetetööstuse hoone </t>
  </si>
  <si>
    <t xml:space="preserve">12515 Ehitusmaterjalide ja -toodete tööstuse hoone </t>
  </si>
  <si>
    <t xml:space="preserve">12516 Kergetööstuse hoone </t>
  </si>
  <si>
    <t xml:space="preserve">12517 Puidutööstuse hoone </t>
  </si>
  <si>
    <t xml:space="preserve">12518 Masina- ja seadmetööstuse hoone </t>
  </si>
  <si>
    <t xml:space="preserve">12519 Muu tööstushoone </t>
  </si>
  <si>
    <t>12520 Hoidlad ja laohooned</t>
  </si>
  <si>
    <t xml:space="preserve">12521 Toiduainete laohoone </t>
  </si>
  <si>
    <t>12523 Vedelkütuse-, küttegaasi- jm terminali hoidlahoone</t>
  </si>
  <si>
    <t xml:space="preserve">12525 Külmhoone </t>
  </si>
  <si>
    <t xml:space="preserve">12529 Muu laohoone </t>
  </si>
  <si>
    <t>12600 Meelelahutus-, haridus- tervishoiu- ja muud avalikud hooned</t>
  </si>
  <si>
    <t>12610 Meelelahutushooned</t>
  </si>
  <si>
    <t xml:space="preserve">12611 Teater, kino, kontserdi- ja universaalsaalide hoone </t>
  </si>
  <si>
    <t xml:space="preserve">12615 Klubi, rahvamaja </t>
  </si>
  <si>
    <t>12616 Tantsusaal, diskoteek, ööklubi</t>
  </si>
  <si>
    <t>12617 Kasiino</t>
  </si>
  <si>
    <t>12618 Loomaaia või botaanikaaia hoone</t>
  </si>
  <si>
    <t>12619 Muu meelelahutushoone</t>
  </si>
  <si>
    <t xml:space="preserve">12620 Muuseumi- ja raamatukoguhooned12621 Muuseum, kunstigalerii </t>
  </si>
  <si>
    <t xml:space="preserve">12623 Raamatukogu </t>
  </si>
  <si>
    <t xml:space="preserve">12624 Arhiiv </t>
  </si>
  <si>
    <t>12630 Haridus- ja teadushooned</t>
  </si>
  <si>
    <t xml:space="preserve">12631 Koolieelne lasteasutus (lastesõim, -aed, päevakodu, lasteaed-algkool) </t>
  </si>
  <si>
    <t xml:space="preserve">12632 Põhikooli või gümnaasiumi õppehoone </t>
  </si>
  <si>
    <t xml:space="preserve">12633 Kutseõppeasutuse õppehoone </t>
  </si>
  <si>
    <t xml:space="preserve">12634 Ülikooli, rakenduskõrgkooli õppehoone </t>
  </si>
  <si>
    <t xml:space="preserve">12635 Teadus- ja metoodikaasutuse hoone </t>
  </si>
  <si>
    <t>12639 Muu haridus- või teadushoone</t>
  </si>
  <si>
    <t>12640 Haiglad ja muud ravihooned</t>
  </si>
  <si>
    <t xml:space="preserve">12641 Haigla </t>
  </si>
  <si>
    <t xml:space="preserve">12643 Kinnipidamiskoha haigla </t>
  </si>
  <si>
    <t xml:space="preserve">12644 Ambulatoorse arstiabi osutamise hoone </t>
  </si>
  <si>
    <t>12645 Sanatoorium, spaa</t>
  </si>
  <si>
    <t>12646 Veterinaarkliinik</t>
  </si>
  <si>
    <t>12649 Muu tervishoiuhoone</t>
  </si>
  <si>
    <t>12650 Spordihooned</t>
  </si>
  <si>
    <t xml:space="preserve">12651 Spordihall, võimla </t>
  </si>
  <si>
    <t xml:space="preserve">12653 Siseujula </t>
  </si>
  <si>
    <t xml:space="preserve">12654 Jäähall </t>
  </si>
  <si>
    <t xml:space="preserve">12655 Maneež </t>
  </si>
  <si>
    <t xml:space="preserve">12656 Lasketiiru hoone </t>
  </si>
  <si>
    <t xml:space="preserve">12659 Muu spordihoone </t>
  </si>
  <si>
    <t>12700 Muud mitteelamud</t>
  </si>
  <si>
    <t>12710 Põllumajanduse, metsa-, jahi- ja kalamajandushooned</t>
  </si>
  <si>
    <t xml:space="preserve">12711 Loomakasvatushoone, sealhulgas karuslooma- või linnukasvatus </t>
  </si>
  <si>
    <t xml:space="preserve">12714 Teraviljakuivati </t>
  </si>
  <si>
    <t>12715 Loomasööda hoidla</t>
  </si>
  <si>
    <t xml:space="preserve">12718 Mineraalväetiste või taimekaitsevahendite hoidla </t>
  </si>
  <si>
    <t xml:space="preserve">12719 Muu põllu-, metsa-, jahi- või kalamajandushoone </t>
  </si>
  <si>
    <t>12720 Kultus- ja tavandihooned</t>
  </si>
  <si>
    <t>12721 Kirik, katedraal, mošee, sünagoog, palvemaja või kabel</t>
  </si>
  <si>
    <t xml:space="preserve">12723 Krematoorium </t>
  </si>
  <si>
    <t>12730 Ajaloolised või kaitse all olevad hooned</t>
  </si>
  <si>
    <t>12731 Ajalooline või kaitse all olev hoone</t>
  </si>
  <si>
    <t>12732 Muinsuskaitse all olev vare</t>
  </si>
  <si>
    <t>12740 Erihooned</t>
  </si>
  <si>
    <t>12741 Reoveepuhasti hoone</t>
  </si>
  <si>
    <t>12742 Karistusasutuse hoone</t>
  </si>
  <si>
    <t xml:space="preserve">12743 Päästeteenistuse hoone </t>
  </si>
  <si>
    <t>12744 Elamu, kooli vms abihoone</t>
  </si>
  <si>
    <t xml:space="preserve">12745 Katlamaja, boilerjaam </t>
  </si>
  <si>
    <t xml:space="preserve">12746 Kaevumaja </t>
  </si>
  <si>
    <t>12747 Veepuhastusjaama hoone</t>
  </si>
  <si>
    <t xml:space="preserve">12748 Jäätmekäitluse hoone </t>
  </si>
  <si>
    <t xml:space="preserve">12749 Muu erihoone </t>
  </si>
  <si>
    <t>21000 TRANSPORDIRAJATISED21100 Teed</t>
  </si>
  <si>
    <t>21110 Maanteed</t>
  </si>
  <si>
    <t>21120 Tänavad</t>
  </si>
  <si>
    <t>21200 Raudteerajatised</t>
  </si>
  <si>
    <t>21210 Raudtee</t>
  </si>
  <si>
    <t xml:space="preserve">21211 Raudtee </t>
  </si>
  <si>
    <t xml:space="preserve">21212 Jaamateed </t>
  </si>
  <si>
    <t xml:space="preserve">21213 Meldepunkti rajatis </t>
  </si>
  <si>
    <t xml:space="preserve">21214 Reisi- või kaubaplatvorm </t>
  </si>
  <si>
    <t xml:space="preserve">21215 Ülekäigu- ja ülesõidukoht </t>
  </si>
  <si>
    <t xml:space="preserve">21216 Raudtee ohutus-, signalisatsiooni-, turva-, side-, valgustus- või energiarajatis või tehnorajatis </t>
  </si>
  <si>
    <t xml:space="preserve">21217 Raudtee kaitserajatis </t>
  </si>
  <si>
    <t xml:space="preserve">21219 Muu raudtee sihtotstarbeliseks kasutamiseks vajalik rajatis </t>
  </si>
  <si>
    <t>21220 Linnaraudtee</t>
  </si>
  <si>
    <t xml:space="preserve">21221 Trammitee </t>
  </si>
  <si>
    <t xml:space="preserve">21222 Linnaraudtee jaamatee </t>
  </si>
  <si>
    <t xml:space="preserve">21224 Linnaraudtee reisijateplatvorm </t>
  </si>
  <si>
    <t xml:space="preserve">21225 Linnaraudtee ülekäigu- ja ülesõidukoht </t>
  </si>
  <si>
    <t xml:space="preserve">21226 Linnaraudtee ohutus-, signalisatsiooni-, turva-, side-, valgustus-, energia- või muu tehnorajatis </t>
  </si>
  <si>
    <t xml:space="preserve">21229 Muu linnaraudtee sihtotstarbeliseks kasutamiseks vajalik rajatis </t>
  </si>
  <si>
    <t>21300 Õhutranspordirajatised</t>
  </si>
  <si>
    <t>21310 Lennuväljad</t>
  </si>
  <si>
    <t xml:space="preserve">21311 Lennuvälja stardi- ja maandumisrada </t>
  </si>
  <si>
    <t xml:space="preserve">21312 Lennuvälja teenindustee </t>
  </si>
  <si>
    <t xml:space="preserve">21313 Aeronavigatsiooniline rajatis </t>
  </si>
  <si>
    <t xml:space="preserve">21314 Lennuvälja ohutus-, signalisatsiooni-, turva-, side-, valgustus-, energia- või tehnorajatis </t>
  </si>
  <si>
    <t xml:space="preserve">21319 Muu lennuväljarajatis </t>
  </si>
  <si>
    <t>21400 Sillad, estakaadid, tunnelid</t>
  </si>
  <si>
    <t>21410 Sillad ja estakaadid</t>
  </si>
  <si>
    <t>21420 Tunnelid</t>
  </si>
  <si>
    <t>21500 Veetranspordirajatised</t>
  </si>
  <si>
    <t>21510 Sadamarajatised ja kanalid</t>
  </si>
  <si>
    <t xml:space="preserve">21511 Sadama kai </t>
  </si>
  <si>
    <t>21512 Kalda- või ujuvramp, ujuvkai, slipp</t>
  </si>
  <si>
    <t xml:space="preserve">21513 Lainemurdja, muul </t>
  </si>
  <si>
    <t xml:space="preserve">21514 Navigatsioonimärk, v.a majakas </t>
  </si>
  <si>
    <t xml:space="preserve">21515 Sadama juurde kuuluv galerii (reisijatele, kaubale) </t>
  </si>
  <si>
    <t xml:space="preserve">21516 Laevatatav kanal, lüüs </t>
  </si>
  <si>
    <t xml:space="preserve">21517 Sadama ohutus-, turva-, side-, valgustus- ja energia- või tehnorajatis </t>
  </si>
  <si>
    <t xml:space="preserve">21518 Mere või siseveekogu põhja selle süvendamise teel rajatud laevakanal </t>
  </si>
  <si>
    <t xml:space="preserve">21519 Muu sadama juurde kuuluv rajatis </t>
  </si>
  <si>
    <t>21520 Tammid ja paisud</t>
  </si>
  <si>
    <t xml:space="preserve">21521 Tamm </t>
  </si>
  <si>
    <t>21522 Pais</t>
  </si>
  <si>
    <t>21523 Kaldakindlustus</t>
  </si>
  <si>
    <t xml:space="preserve">21530 Akveduktid, niisutus- ja kuivendusrajatised21531 Niisutusrajatis </t>
  </si>
  <si>
    <t xml:space="preserve">21532 Kuivendusrajatis </t>
  </si>
  <si>
    <t xml:space="preserve">21533 Veehoidla, bassein </t>
  </si>
  <si>
    <t xml:space="preserve">21534 Akvedukt </t>
  </si>
  <si>
    <t xml:space="preserve">21539 Muu niisutus- või kuivendusrajatis </t>
  </si>
  <si>
    <t>21600 Köisteed</t>
  </si>
  <si>
    <t xml:space="preserve">21601 Funikulaarraudtee </t>
  </si>
  <si>
    <t>21602 Köissõiduk</t>
  </si>
  <si>
    <t>21603 Vedamislift</t>
  </si>
  <si>
    <t>21604 Muu nimetamata köistee</t>
  </si>
  <si>
    <t>22000 TORUJUHTMED, SIDE- JA ELEKTRILIINID</t>
  </si>
  <si>
    <t>22100 Magistraaltorujuhtmed, side- ja elektriliinid</t>
  </si>
  <si>
    <t>22110 Küttegaasi ülekandetorustik, ülerõhuga üle 16 bar</t>
  </si>
  <si>
    <t>22111 Küttegaasi A kategooria jaotustorustik, ülerõhuga kuni 0,1 bar</t>
  </si>
  <si>
    <t>22112 Küttegaasi B ja C kategooria jaotustorustik, ülerõhuga üle 0,1 kuni 16 bar</t>
  </si>
  <si>
    <t>22113 Küttegaasi D kategooria jaotustorustik, ülerõhuga üle 16 bar</t>
  </si>
  <si>
    <t>22114 Küttegaasi jaotus- ja mõõtejaamad</t>
  </si>
  <si>
    <t>22115 Küttegaasi tankimis- ja villimisjaamad maa-, vedel-, bio- ja tööstusgaasidele</t>
  </si>
  <si>
    <t>22116 LNG terminal</t>
  </si>
  <si>
    <t>22117 Küttegaasihoidla</t>
  </si>
  <si>
    <t>22118 Küttegaasi kompressorjaam</t>
  </si>
  <si>
    <t>22119 Küttegaasi muud ehitised</t>
  </si>
  <si>
    <t>22120 Magistraalveetorustikud</t>
  </si>
  <si>
    <t xml:space="preserve">22121 Magistraalveetorustik </t>
  </si>
  <si>
    <t>22122 Pinnaveehaare</t>
  </si>
  <si>
    <t xml:space="preserve">22123 Kaugkütte magistraaltorustik </t>
  </si>
  <si>
    <t xml:space="preserve">22129 Muu nimetamata magistraalveetorustiku rajatis </t>
  </si>
  <si>
    <t>22130 Side, raadio ja televisiooni magistraalsed ülekanderajatised</t>
  </si>
  <si>
    <t xml:space="preserve">22131 Side, raadio või televisiooni magistraalne õhu- või kaabelülekandeliin või süsteem </t>
  </si>
  <si>
    <t xml:space="preserve">22132 Raadio, televisiooni või mobiiltelefoni saate- või ülekandemast </t>
  </si>
  <si>
    <t xml:space="preserve">22133 Muu side, raadio või televisiooni magistraalne ülekanderajatis </t>
  </si>
  <si>
    <t>22140 Elektrienergia ülekandeliinid, välja arvatud kohalik elektrivalgustus (22240)</t>
  </si>
  <si>
    <t xml:space="preserve">22141 35–110 kV õhuliin </t>
  </si>
  <si>
    <t xml:space="preserve">22142 110 kV ja kõrgema pingega õhuliin </t>
  </si>
  <si>
    <t xml:space="preserve">22143 Maakaabelliin </t>
  </si>
  <si>
    <t xml:space="preserve">22144 Veekaabelliin </t>
  </si>
  <si>
    <t xml:space="preserve">22145 110 kV ja kõrgema pingega trafoalajaam </t>
  </si>
  <si>
    <t xml:space="preserve">22149 Muu elektrienergia ülekandeliiniga seotud rajatis </t>
  </si>
  <si>
    <t>22200 Kohalikud torustikud, elektri- ja sideliinid</t>
  </si>
  <si>
    <t>22210 Gaasijaotustorustikud</t>
  </si>
  <si>
    <t>22211 Gaasijaotustorustik arvestusrõhuga kuni 5 bar</t>
  </si>
  <si>
    <t>22212 Regulaatorpunkt arvestusrõhuga kuni 5 bar</t>
  </si>
  <si>
    <t xml:space="preserve">22213 Gaasihoidla rajatis </t>
  </si>
  <si>
    <t xml:space="preserve">22219 Muu gaasivarustusega seotud rajatis </t>
  </si>
  <si>
    <t>22220 Veejaotustorustikud</t>
  </si>
  <si>
    <t xml:space="preserve">22221 Külmaveetorustik </t>
  </si>
  <si>
    <t xml:space="preserve">22222 Soojaveetorustik </t>
  </si>
  <si>
    <t>22223 Kaugküttetorustik 22224 Puurauk</t>
  </si>
  <si>
    <t xml:space="preserve">22225 Veetorn (rajatis) </t>
  </si>
  <si>
    <t>22226 Salvkaev</t>
  </si>
  <si>
    <t>22227 Hüdrant</t>
  </si>
  <si>
    <t xml:space="preserve">22228 Puurkaev </t>
  </si>
  <si>
    <t xml:space="preserve">22229 Muu kohaliku veetorustikuga seotud rajatis </t>
  </si>
  <si>
    <t>22230 Kanalisatsiooniehitised</t>
  </si>
  <si>
    <t xml:space="preserve">22231 Kanalisatsioonitorustik </t>
  </si>
  <si>
    <t>22232 Reovee kollektor</t>
  </si>
  <si>
    <t>22233 Reoveepuhasti</t>
  </si>
  <si>
    <t>22234 Veepumpla</t>
  </si>
  <si>
    <t>22235 Reoveepumpla</t>
  </si>
  <si>
    <t xml:space="preserve">22239 Muu reovee kogumise, puhastamise ja heitvee suublasse juhtimisega seotud rajatis </t>
  </si>
  <si>
    <t>22240 Elektrijaotusvõrgud ja sideliinid</t>
  </si>
  <si>
    <t xml:space="preserve">22241 kuni 1 kV jaotusvõrgu elektri õhuliin </t>
  </si>
  <si>
    <t xml:space="preserve">22242 üle 1 kV ja kuni 35 kV jaotusvõrgu elektri õhuliin </t>
  </si>
  <si>
    <t xml:space="preserve">22243 Elektri maakaabelliin </t>
  </si>
  <si>
    <t xml:space="preserve">22244 Elektri merekaabelliin </t>
  </si>
  <si>
    <t xml:space="preserve">22245 Side õhu- või kaabelliin </t>
  </si>
  <si>
    <t xml:space="preserve">22246 6–35 kV alajaam ja jaotusseade </t>
  </si>
  <si>
    <t xml:space="preserve">22247 Televisioonikaabel või ühisantenn </t>
  </si>
  <si>
    <t xml:space="preserve">22249 Muu kohalik elektrijaotusvõrgu või sideliini rajatis </t>
  </si>
  <si>
    <t>23000 TÖÖSTUSEHITISTE JUURDE KUULUVAD RAJATISED</t>
  </si>
  <si>
    <t>23010 Maavarade kaevandamise ja töötlemise rajatised</t>
  </si>
  <si>
    <t xml:space="preserve">23011 Kaevandusrajatis </t>
  </si>
  <si>
    <t xml:space="preserve">23012 Karjäärirajatis </t>
  </si>
  <si>
    <t>23020 Energiatööstuse rajatised</t>
  </si>
  <si>
    <t xml:space="preserve">23021 Hüdroelektrijaama rajatis </t>
  </si>
  <si>
    <t xml:space="preserve">23022 Soojuselektrijaama rajatis </t>
  </si>
  <si>
    <t xml:space="preserve">23023 Tuuleelektrijaama rajatis </t>
  </si>
  <si>
    <t xml:space="preserve">23024 Tuumaelektrijaama rajatis </t>
  </si>
  <si>
    <t xml:space="preserve">23025 Korsten </t>
  </si>
  <si>
    <t xml:space="preserve">23029 Muu energiatööstuse rajatis </t>
  </si>
  <si>
    <t>23030 Keemiatööstuse rajatised</t>
  </si>
  <si>
    <t xml:space="preserve">23031 Keemiatööstuse rajatis </t>
  </si>
  <si>
    <t>23040 Rasketööstuse rajatis</t>
  </si>
  <si>
    <t xml:space="preserve">23041 Rasketööstuse rajatis </t>
  </si>
  <si>
    <t>23050 Muude tööstusharude rajatised</t>
  </si>
  <si>
    <t xml:space="preserve">23051 Toiduainetetööstuse rajatis </t>
  </si>
  <si>
    <t xml:space="preserve">23052 Ehitusmaterjalide ja -toodete tööstuse rajatis </t>
  </si>
  <si>
    <t xml:space="preserve">23053 Kergetööstuse rajatis </t>
  </si>
  <si>
    <t xml:space="preserve">23054 Puidutööstuse rajatis </t>
  </si>
  <si>
    <t xml:space="preserve">23055 Masina- ja seadmetööstuse rajatis </t>
  </si>
  <si>
    <t xml:space="preserve">23059 Muu nimetamata tööstusharu rajatis </t>
  </si>
  <si>
    <t>24000 MUUD RAJATISED</t>
  </si>
  <si>
    <t>24100 Spordi- ja puhkerajatised</t>
  </si>
  <si>
    <t xml:space="preserve">24110 Staadionid ja spordiväljakud, välja arvatud mängu- ja golfiväljakud (24123), lõbustus- ja puhkepargid (24121)24111 Spordiväljak või staadion </t>
  </si>
  <si>
    <t>24112 Liuväli</t>
  </si>
  <si>
    <t xml:space="preserve">24113 Veespordirajatis, välisujula </t>
  </si>
  <si>
    <t xml:space="preserve">24114 Motodroom, motoringrada </t>
  </si>
  <si>
    <t xml:space="preserve">24115 Velodroom </t>
  </si>
  <si>
    <t xml:space="preserve">24116 Hipodroom </t>
  </si>
  <si>
    <t>24120 Muud spordi- ja puhkerajatised</t>
  </si>
  <si>
    <t xml:space="preserve">24121 Lõbustus- ja puhkepargirajatis </t>
  </si>
  <si>
    <t xml:space="preserve">24122 Botaanikaaia ja loomaaiarajatis </t>
  </si>
  <si>
    <t xml:space="preserve">24123 Golfiväljak </t>
  </si>
  <si>
    <t xml:space="preserve">24124 Supelrannarajatis </t>
  </si>
  <si>
    <t>24125 Trampliin</t>
  </si>
  <si>
    <t xml:space="preserve">24127 Rollerirada </t>
  </si>
  <si>
    <t xml:space="preserve">24128 Spordiotstarbelise sadama rajatis või meremärk </t>
  </si>
  <si>
    <t xml:space="preserve">24129 Muu nimetamata spordi- või puhkerajatis </t>
  </si>
  <si>
    <t>24200 Muud rajatised</t>
  </si>
  <si>
    <t>24210 Erirajatised</t>
  </si>
  <si>
    <t xml:space="preserve">24211 Sisekaitse- või kaitseväerajatis </t>
  </si>
  <si>
    <t>24212 Piirdeaiad ja väravad</t>
  </si>
  <si>
    <t xml:space="preserve">24213 Monument, skulptuur, mälestusmärk, purskkaev </t>
  </si>
  <si>
    <t xml:space="preserve">24214 Eksponeerimisotstarbega rajatis </t>
  </si>
  <si>
    <t xml:space="preserve">24215 Kalmistu </t>
  </si>
  <si>
    <t xml:space="preserve">24216 Prügimäerajatis </t>
  </si>
  <si>
    <t>24219 Muu nimetamata rajatis</t>
  </si>
  <si>
    <t>24220 Laomajandusrajatised</t>
  </si>
  <si>
    <t xml:space="preserve">24221 Rajatis vedel- või gaasikütuse hoidmiseks </t>
  </si>
  <si>
    <t xml:space="preserve">24222 Elevaator või rajatis puisteaine hoidmiseks </t>
  </si>
  <si>
    <t xml:space="preserve">24223 Laoplats või laoväljak </t>
  </si>
  <si>
    <t xml:space="preserve">24229 Muu nimetamata laomajandusrajatis </t>
  </si>
  <si>
    <t>24230 Põllumajanduse, metsa-, jahi- ja kalamajandusrajatised</t>
  </si>
  <si>
    <t>24231 Sõnnikuhoidla rajatis</t>
  </si>
  <si>
    <t>24232 Vesiviljelusehitis (tiigid, basseinid, kiirvoolukanalid, regulaatorid, veekogu kohandamiseks vajalikud rajatised, sisekasvatushooned, haudemajad, kalahoidlad, piirderajatised jms)</t>
  </si>
  <si>
    <t>24233 Rajatis põllumajandussaaduste või loomasööda hoidmiseks</t>
  </si>
  <si>
    <t>Terasferm või -tala</t>
  </si>
  <si>
    <t>Plekkprofiil</t>
  </si>
  <si>
    <t>Vahetäitega sõrestik</t>
  </si>
  <si>
    <t>Plaatmaterjal, sealhulgas tsementkiudplaat</t>
  </si>
  <si>
    <t>Krohv</t>
  </si>
  <si>
    <t>Plekk</t>
  </si>
  <si>
    <t>Katusekivi</t>
  </si>
  <si>
    <t>Looduslik kivi</t>
  </si>
  <si>
    <t>Keraamiline tellis</t>
  </si>
  <si>
    <t>Muu vundament</t>
  </si>
  <si>
    <t>Betoon</t>
  </si>
  <si>
    <t>Puit või laast</t>
  </si>
  <si>
    <t>Tsementkiudplaat</t>
  </si>
  <si>
    <t>Roog või põhk</t>
  </si>
  <si>
    <t>Fassaadiplaat, sealhulgas tsementkiudplaat</t>
  </si>
  <si>
    <t>Palk</t>
  </si>
  <si>
    <t>Bituumen või PVC plaat või rullmaterjal</t>
  </si>
  <si>
    <t>Väike- või suurplokk, näiteks vaht, mull, kergkruus, kärg, betoon</t>
  </si>
  <si>
    <t>Laudis</t>
  </si>
  <si>
    <t>Klaas</t>
  </si>
  <si>
    <t>Mitmekihiline raudbetoonpaneel</t>
  </si>
  <si>
    <t>Metall, sealhulgas plekk või profiilplekk</t>
  </si>
  <si>
    <t>Mitmekihiline teraspaneel</t>
  </si>
  <si>
    <t>Puit, voodrina</t>
  </si>
  <si>
    <t>Puit, palgina</t>
  </si>
  <si>
    <t>Muutuse selgitus</t>
  </si>
  <si>
    <t>Elektripaigaldis</t>
  </si>
  <si>
    <t>VÄLISRAJATISED</t>
  </si>
  <si>
    <t>Ettevalmistus ja lammutus</t>
  </si>
  <si>
    <t>Ettevalmistus ja raadamine</t>
  </si>
  <si>
    <t>Hoonete ja rajatiste kaitse</t>
  </si>
  <si>
    <t>Taimestiku kaitse</t>
  </si>
  <si>
    <t>Tarbepuidu kogumine</t>
  </si>
  <si>
    <t>Likvideeritavate puude kompensatsioon</t>
  </si>
  <si>
    <t>Hoonete ja rajatiste lammutamine</t>
  </si>
  <si>
    <t>Raadamis- ja lammutusjäätmete vedu ja utiliseerimine</t>
  </si>
  <si>
    <t>Hoonealune süvend</t>
  </si>
  <si>
    <t>Pinnase koorimine</t>
  </si>
  <si>
    <t>Kaeved</t>
  </si>
  <si>
    <t>Täited</t>
  </si>
  <si>
    <t>Pinnase vedu</t>
  </si>
  <si>
    <t>Lõhkamine</t>
  </si>
  <si>
    <t>Lõhatud pinnase äravedu</t>
  </si>
  <si>
    <t>Hoonevälised ehitised</t>
  </si>
  <si>
    <t>Estakaadid, kaldteed ja pandused</t>
  </si>
  <si>
    <t>Tugimüürid ja piirded</t>
  </si>
  <si>
    <t>Välistrepid</t>
  </si>
  <si>
    <t>Varikatused</t>
  </si>
  <si>
    <t>Kanalid, kaevud, basseinid, mahutid</t>
  </si>
  <si>
    <t>Laoplatsid, parklad ja nende ehitised</t>
  </si>
  <si>
    <t>Tunnelid</t>
  </si>
  <si>
    <t>Rööbasteed</t>
  </si>
  <si>
    <t>Välisvõrgud</t>
  </si>
  <si>
    <t>Drenaaž ja truubid</t>
  </si>
  <si>
    <t>Väliskanalisatsioon</t>
  </si>
  <si>
    <t>Välisvalgustus</t>
  </si>
  <si>
    <t>Veetorustik</t>
  </si>
  <si>
    <t>Gaasitorustik</t>
  </si>
  <si>
    <t>Küttetorustik</t>
  </si>
  <si>
    <t>Kaabelliinid</t>
  </si>
  <si>
    <t>Sideliinid</t>
  </si>
  <si>
    <t>Kaeved maa-alal</t>
  </si>
  <si>
    <t>Mulded</t>
  </si>
  <si>
    <t>Täide</t>
  </si>
  <si>
    <t>Maa-ala pinnakatted</t>
  </si>
  <si>
    <t>Haljastus</t>
  </si>
  <si>
    <t>Teede ja platside alused</t>
  </si>
  <si>
    <t>Teede ja platside katted</t>
  </si>
  <si>
    <t>Kivi- ja plaatkatted</t>
  </si>
  <si>
    <t>Äärekivid ja sadeveerennid</t>
  </si>
  <si>
    <t>Nõlvakatted</t>
  </si>
  <si>
    <t>Looduslike alade korrastamine</t>
  </si>
  <si>
    <t>Väikeehitised maa-alal</t>
  </si>
  <si>
    <t>Piirded</t>
  </si>
  <si>
    <t>Hoone juurde kuuluv välisvarustus</t>
  </si>
  <si>
    <t>Spordi- ja mänguvarustus</t>
  </si>
  <si>
    <t>Jäätmehooldusvarustus</t>
  </si>
  <si>
    <t>Liiklusalade varustus</t>
  </si>
  <si>
    <t>ALUSED JA VUNDAMENDID</t>
  </si>
  <si>
    <t>Rostvärgid ja taldmikud</t>
  </si>
  <si>
    <t>Liiv- ja killustikalused</t>
  </si>
  <si>
    <t>Betoontarindid</t>
  </si>
  <si>
    <t>Metalltarindid</t>
  </si>
  <si>
    <t>Müüritis</t>
  </si>
  <si>
    <t>Elemendid</t>
  </si>
  <si>
    <t>Sooja- ja hüdroisolatsioon</t>
  </si>
  <si>
    <t>Vundamendid</t>
  </si>
  <si>
    <t>Vundamentide liiv- ja killustikalused</t>
  </si>
  <si>
    <t>Monoliitsest r/b-st alusmüürid, soklid, vundamenditalad</t>
  </si>
  <si>
    <t>Metalltarindid alusmüüritistes, soklites ja vundamenditalades</t>
  </si>
  <si>
    <t>Alusmüüritised, soklid- ja vundamenditalad</t>
  </si>
  <si>
    <t>Elementidest alusmüürid, soklid, vundamenditalad</t>
  </si>
  <si>
    <t>Alustarindite sooja- ja hüdroisolatsioon</t>
  </si>
  <si>
    <t xml:space="preserve">Aluspõrandad </t>
  </si>
  <si>
    <t>Aluspõrandate elemendid</t>
  </si>
  <si>
    <t>Aluspõrandate puittarindid</t>
  </si>
  <si>
    <t>Vuugid</t>
  </si>
  <si>
    <t>Vaiad ja tugevdustarindid</t>
  </si>
  <si>
    <t>Kaevikute toestus</t>
  </si>
  <si>
    <t>Ehitusaegne veetõrje</t>
  </si>
  <si>
    <t>Rammvaiad</t>
  </si>
  <si>
    <t>Koht- ja puurvaiad</t>
  </si>
  <si>
    <t>Pinnaseankrud ja injekteerimine</t>
  </si>
  <si>
    <t>Pinnase tugevdamine</t>
  </si>
  <si>
    <t>Vundamentide tugevdustarindid ja toed</t>
  </si>
  <si>
    <t>Eritarindid</t>
  </si>
  <si>
    <t>KANDETARINDID</t>
  </si>
  <si>
    <t>Metallkarkass</t>
  </si>
  <si>
    <t>Metalltarindite pinnatöötlus</t>
  </si>
  <si>
    <t>Katuse profiilplekk</t>
  </si>
  <si>
    <t>Kandvad ja välisseinad</t>
  </si>
  <si>
    <t>Monoliitsest betoonist tarindid</t>
  </si>
  <si>
    <t>Monteeritavast betoonist tarindid</t>
  </si>
  <si>
    <t>Müüritised</t>
  </si>
  <si>
    <t>Seinte elemendid</t>
  </si>
  <si>
    <t>Seinte puittarindid</t>
  </si>
  <si>
    <t>Sooja-, heli- ja hüdroisolatsioon</t>
  </si>
  <si>
    <t>Seinte fassaadikatted</t>
  </si>
  <si>
    <t>Vahe- ja katuslaed</t>
  </si>
  <si>
    <t>Lagede elemendid</t>
  </si>
  <si>
    <t>Puittarindid</t>
  </si>
  <si>
    <t>Trepielemendid</t>
  </si>
  <si>
    <t>Treppide elemendid</t>
  </si>
  <si>
    <t>Ruumelemendid</t>
  </si>
  <si>
    <t>FASSAADIELEMENDID JA KATUSED</t>
  </si>
  <si>
    <t>Klaasfassaadid, vitriinid ja eriaknad</t>
  </si>
  <si>
    <t>Klaasfassaadid</t>
  </si>
  <si>
    <t>Alumiiniumfassaadid</t>
  </si>
  <si>
    <t>Terasfassaadid</t>
  </si>
  <si>
    <t>Klaasplokist aknad</t>
  </si>
  <si>
    <t>Suitsuluugid, katusaknad</t>
  </si>
  <si>
    <t>Puidust eriaknad</t>
  </si>
  <si>
    <t>PVC eriaknad</t>
  </si>
  <si>
    <t>Aknad</t>
  </si>
  <si>
    <t>Aknalauad</t>
  </si>
  <si>
    <t>Alumiiniumaknad</t>
  </si>
  <si>
    <t>Terasaknad</t>
  </si>
  <si>
    <t>Puit- ja puitalumiiniumaknad</t>
  </si>
  <si>
    <t>PVC aknad</t>
  </si>
  <si>
    <t>Välisuksed ja väravad</t>
  </si>
  <si>
    <t>Lukustus ja varustus</t>
  </si>
  <si>
    <t>Alumiiniumuksed ja -väravad</t>
  </si>
  <si>
    <t>Terasuksed ja -väravad</t>
  </si>
  <si>
    <t>Täisklaasuksed</t>
  </si>
  <si>
    <t>Puituksed ja -väravad</t>
  </si>
  <si>
    <t>PVC uksed</t>
  </si>
  <si>
    <t>Rõdud ja terrassid</t>
  </si>
  <si>
    <t>Pinnakatted</t>
  </si>
  <si>
    <t>Üksikelemendid</t>
  </si>
  <si>
    <t>Piirded ja käiguteed</t>
  </si>
  <si>
    <t>Hooldusplatvormid, sillad, käiguteed</t>
  </si>
  <si>
    <t>Klaasist piirded</t>
  </si>
  <si>
    <t>Metallist piirded</t>
  </si>
  <si>
    <t>Elementtrepid</t>
  </si>
  <si>
    <t>Puidust piirded</t>
  </si>
  <si>
    <t>Katusetarindid</t>
  </si>
  <si>
    <t>Tasanduskihid</t>
  </si>
  <si>
    <t>Katusekatted</t>
  </si>
  <si>
    <t>RUUMITARINDID JA PINNAKATTED</t>
  </si>
  <si>
    <t>Vaheseinad</t>
  </si>
  <si>
    <t>Värvkatted</t>
  </si>
  <si>
    <t>Klaasvaheseinad</t>
  </si>
  <si>
    <t>Metallvaheseinad</t>
  </si>
  <si>
    <t>Laotud vaheseinad</t>
  </si>
  <si>
    <t>Elementvaheseinad</t>
  </si>
  <si>
    <t>Puit- ja kipsplaatvaheseinad</t>
  </si>
  <si>
    <t>PVC vaheseinad</t>
  </si>
  <si>
    <t>Siseaknad</t>
  </si>
  <si>
    <t>Siseuksed</t>
  </si>
  <si>
    <t>Alumiiniumuksed</t>
  </si>
  <si>
    <t>Terasuksed</t>
  </si>
  <si>
    <t>Klaasuksed</t>
  </si>
  <si>
    <t>Puituksed</t>
  </si>
  <si>
    <t>Siseseinte pinnakatted</t>
  </si>
  <si>
    <t>Betoonist elemendid</t>
  </si>
  <si>
    <t>Metall ja plekk-katted</t>
  </si>
  <si>
    <t>Krohv- ja tasandus</t>
  </si>
  <si>
    <t>Plaatkatted</t>
  </si>
  <si>
    <t>Puitvooderdus</t>
  </si>
  <si>
    <t>Looduskivivooder</t>
  </si>
  <si>
    <t>Lageda pinnakatted</t>
  </si>
  <si>
    <t>Betoonlagede tasandus</t>
  </si>
  <si>
    <t>Lagede metall- ja plekk-katted, ripplaed</t>
  </si>
  <si>
    <t>Lagede krohv- ja tasandus</t>
  </si>
  <si>
    <t>Puidust laed, kipsplaatlaed</t>
  </si>
  <si>
    <t>Lagede sooja-, heli- ja hüdroisolatsioon</t>
  </si>
  <si>
    <t>Treppide pinnakatted</t>
  </si>
  <si>
    <t>Astmete tasandus</t>
  </si>
  <si>
    <t>Astmete epokatted ja pinnakõvendid</t>
  </si>
  <si>
    <t>Astmete plaatkatted</t>
  </si>
  <si>
    <t>Trepiliistud</t>
  </si>
  <si>
    <t>Astmete puitkatted</t>
  </si>
  <si>
    <t>Astmete rullkatted</t>
  </si>
  <si>
    <t>Põrandad ja põrandakatted</t>
  </si>
  <si>
    <t>Põrandatasandus</t>
  </si>
  <si>
    <t>Epokatted ja pinnakõvendid</t>
  </si>
  <si>
    <t>Põranda katteplaadid, restid, vuugid jm</t>
  </si>
  <si>
    <t>Plaatpõrandad</t>
  </si>
  <si>
    <t>Puitpõrandad</t>
  </si>
  <si>
    <t>Rullmaterjalist põrandakatted, vaibad</t>
  </si>
  <si>
    <t>Eriruumide pinnakatted</t>
  </si>
  <si>
    <t>SISUSTUS, INVENTAR, SEADMED</t>
  </si>
  <si>
    <t xml:space="preserve">Sisustus ja mööbel </t>
  </si>
  <si>
    <t>Inventar</t>
  </si>
  <si>
    <t>Seadmed ja masinad</t>
  </si>
  <si>
    <t>Eriseadmete komplektid</t>
  </si>
  <si>
    <t>Jaotus- ja erivaheseinad</t>
  </si>
  <si>
    <t>WC vaheseinad</t>
  </si>
  <si>
    <t>Metallist erivaheseinad</t>
  </si>
  <si>
    <t>Moodulvaheseinad</t>
  </si>
  <si>
    <t>Puidust erivaheseinad</t>
  </si>
  <si>
    <t>PVC erivaheseinad</t>
  </si>
  <si>
    <t>Tõste- ja teisaldusseadmed</t>
  </si>
  <si>
    <t>Liftid</t>
  </si>
  <si>
    <t>Eskalaatorid, rambid</t>
  </si>
  <si>
    <t>Laadimissillad, tõstukid</t>
  </si>
  <si>
    <t>Lõõrid, korstnad ja küttekolded</t>
  </si>
  <si>
    <t>TEHNOSÜSTEEMID</t>
  </si>
  <si>
    <t>Veevarustus ja kanalisatsioon</t>
  </si>
  <si>
    <t>Veevarustus</t>
  </si>
  <si>
    <t>Kanalisatsioon</t>
  </si>
  <si>
    <t>Sanitaartehnika seadmed</t>
  </si>
  <si>
    <t>Küte, ventilatsioon ja jahutus</t>
  </si>
  <si>
    <t>Küttetorustikud</t>
  </si>
  <si>
    <t>Küttekehad</t>
  </si>
  <si>
    <t>Katlamajad, soojasõlmed, boilerid</t>
  </si>
  <si>
    <t>Ventilatsiooniseadmed</t>
  </si>
  <si>
    <t>Ventilatsioonitorustikud</t>
  </si>
  <si>
    <t>Jahutusseadmed</t>
  </si>
  <si>
    <t>Jahutustorustikud</t>
  </si>
  <si>
    <t>Tuletõrjevarustus</t>
  </si>
  <si>
    <t>Sprinkleri torustikud ja armatuur</t>
  </si>
  <si>
    <t>Sprinklerseadmed</t>
  </si>
  <si>
    <t>Tuletõrjeveevarustuse torustikud</t>
  </si>
  <si>
    <t>Tulekustutusseadmed</t>
  </si>
  <si>
    <t>Gaaskustutussüsteemid</t>
  </si>
  <si>
    <t>Tugevvoolupaigaldis</t>
  </si>
  <si>
    <t>Elektri peajaotussüsteemid</t>
  </si>
  <si>
    <t>Kaabliteed</t>
  </si>
  <si>
    <t>Kaabeldus</t>
  </si>
  <si>
    <t>Valgustussüsteemid</t>
  </si>
  <si>
    <t>Elektriküte, installatsioonimaterjalid</t>
  </si>
  <si>
    <t>Varutoiteseadmed</t>
  </si>
  <si>
    <t>Nõrkvoolupaigaldis ja automaatika</t>
  </si>
  <si>
    <t>Hooneautomaatika</t>
  </si>
  <si>
    <t>Tootmisseadmete automaatika</t>
  </si>
  <si>
    <t>Andmevõrgud, telefoni- ja infoedastussüsteemid</t>
  </si>
  <si>
    <t>Turvasüsteemid</t>
  </si>
  <si>
    <t>EHITUSPLATSI KORRALDUSKULUD</t>
  </si>
  <si>
    <t>Ajutised ehitised ehitusplatsil</t>
  </si>
  <si>
    <t>Soojakud ja olmeruumid</t>
  </si>
  <si>
    <t>Teed ja laod</t>
  </si>
  <si>
    <t>Kraanateed</t>
  </si>
  <si>
    <t>Seadmeplatsid ja töökohad</t>
  </si>
  <si>
    <t>Piirded ja reklaamtahvlid</t>
  </si>
  <si>
    <t>Ehitiste kaitse</t>
  </si>
  <si>
    <t>Tööohutusmeetmed</t>
  </si>
  <si>
    <t>Tellingud, lavad ja tõstukid</t>
  </si>
  <si>
    <t>Ajutised tehnosüsteemid</t>
  </si>
  <si>
    <t>Vesi ja kanalisatsioon</t>
  </si>
  <si>
    <t>Valgustus</t>
  </si>
  <si>
    <t>Side ja infosüsteemid</t>
  </si>
  <si>
    <t>Ajutine küte</t>
  </si>
  <si>
    <t>Masinad ja seadmed</t>
  </si>
  <si>
    <t>Betooni- ja segusõlmed</t>
  </si>
  <si>
    <t>Mobiilkraanad</t>
  </si>
  <si>
    <t>Tornkraanad</t>
  </si>
  <si>
    <t>Ehitusliftid</t>
  </si>
  <si>
    <t>Betoonipumbad</t>
  </si>
  <si>
    <t>Tööriistad ja instrumendid</t>
  </si>
  <si>
    <t>Abimaterjalid</t>
  </si>
  <si>
    <t>Energiakulu</t>
  </si>
  <si>
    <t>Elektrikulu</t>
  </si>
  <si>
    <t>Veekulu</t>
  </si>
  <si>
    <t>Gaasikulu</t>
  </si>
  <si>
    <t>Kütteõlikulu</t>
  </si>
  <si>
    <t>Kaugküte</t>
  </si>
  <si>
    <t>Veod</t>
  </si>
  <si>
    <t>Materjalide vedu</t>
  </si>
  <si>
    <t>Seadmete ja masinate vedu</t>
  </si>
  <si>
    <t>Töötajate vedu</t>
  </si>
  <si>
    <t>Jäätmekäitlus</t>
  </si>
  <si>
    <t>EHITUSPLATSI ÜLDKULUD</t>
  </si>
  <si>
    <t>Juhtimiskulud</t>
  </si>
  <si>
    <t>ITP palgad</t>
  </si>
  <si>
    <t>Kontori ülalpidamiskulud</t>
  </si>
  <si>
    <t>Abitööliste palgad</t>
  </si>
  <si>
    <t>Proovide võtmine ja katsetamine</t>
  </si>
  <si>
    <t>Valve</t>
  </si>
  <si>
    <t>Esinduskulud</t>
  </si>
  <si>
    <t>Koolitus</t>
  </si>
  <si>
    <t>Kulud abistavatele tegevustele</t>
  </si>
  <si>
    <t>Mõõtmine</t>
  </si>
  <si>
    <t>Parandus- ja remonditööd</t>
  </si>
  <si>
    <t>Ruumide korrashoid</t>
  </si>
  <si>
    <t>Ehitusplatsi korrashoid</t>
  </si>
  <si>
    <t>Lõplik koristamine</t>
  </si>
  <si>
    <t>Erikulud seoses tegevusega välisriikides</t>
  </si>
  <si>
    <t>Talvised lisakulud</t>
  </si>
  <si>
    <t>Lume- ja jääkoristus</t>
  </si>
  <si>
    <t>Ajutine täiendav soojaisolatsioon</t>
  </si>
  <si>
    <t>Hoonete kütmine ja kuivatamine</t>
  </si>
  <si>
    <t>Ehitise tarindite soojendamine</t>
  </si>
  <si>
    <t>Lepingu erikulud</t>
  </si>
  <si>
    <t>Ehitustööde kindlustus</t>
  </si>
  <si>
    <t>Ehitusaegsed rahastamiskulud</t>
  </si>
  <si>
    <t>Garantiiaja tagatis, -kindlustus</t>
  </si>
  <si>
    <t>Garantiiaja parandustööd</t>
  </si>
  <si>
    <t>Ehitusplatsi rent</t>
  </si>
  <si>
    <t>Akteeritud 
kokku (EUR)</t>
  </si>
  <si>
    <t>Eelarve jääk
(EUR)</t>
  </si>
  <si>
    <t>+,-
(EUR)</t>
  </si>
  <si>
    <t>Kulud 1
(EUR)</t>
  </si>
  <si>
    <t>Kulud 2
(EUR)</t>
  </si>
  <si>
    <t>Kulud 3
(EUR)</t>
  </si>
  <si>
    <t>Kulud 4
(EUR)</t>
  </si>
  <si>
    <t>Kulud 5
(EUR)</t>
  </si>
  <si>
    <t>Kulud 6
(EUR)</t>
  </si>
  <si>
    <t>Kulud 7
(EUR)</t>
  </si>
  <si>
    <t>Kulud 8
(EUR)</t>
  </si>
  <si>
    <t>Kulud + KM (EUR):</t>
  </si>
  <si>
    <t>Taotleja:</t>
  </si>
  <si>
    <t>(Esitatud hinnapakkumus on investeeringuobjekti ehitamise aluseks olev eelarve)</t>
  </si>
  <si>
    <t>Taotleja reg. kood::</t>
  </si>
  <si>
    <t>?</t>
  </si>
  <si>
    <t>Investeeringutoetuse viitenumber</t>
  </si>
  <si>
    <t>Tagasi</t>
  </si>
  <si>
    <t xml:space="preserve">Tagasi </t>
  </si>
  <si>
    <t>Piksekaitse ja maandus</t>
  </si>
  <si>
    <t>Käibemaks (20%):</t>
  </si>
  <si>
    <t xml:space="preserve">Kui projekti elluviimisel tuleb ette eelarvemuudatus siis viiakse muudatus sisse eelarve täitmise vormi kolmanda jao neljandas veerus „+, - (EUR)“ (algset eelarvet muuta ei tohi). Kui eelarve rida suureneb siis tuleb eelarve muudatuse veergu märkida positiivne väärtus, kui väheneb siis miinus märgiga väärtus. </t>
  </si>
  <si>
    <t>Loomagrupp 1</t>
  </si>
  <si>
    <t>Loomakohtade 
arv (tk)</t>
  </si>
  <si>
    <t>Loomagrupi jaoks 
planeeritud ala (m2)</t>
  </si>
  <si>
    <t xml:space="preserve">Kulud kokku (EUR): </t>
  </si>
  <si>
    <t>Ühiku maksumus
 (EUR)</t>
  </si>
  <si>
    <t>Maksumus  
(EUR)</t>
  </si>
  <si>
    <t>Loomagrupp 2</t>
  </si>
  <si>
    <t>Loomagrupp 3</t>
  </si>
  <si>
    <t>Loomagrupp 4</t>
  </si>
  <si>
    <t>Loomagrupp 5</t>
  </si>
  <si>
    <t>Nuumveised</t>
  </si>
  <si>
    <t>Lihaveised</t>
  </si>
  <si>
    <t>Võõrdepõrsad</t>
  </si>
  <si>
    <t>Muud loetlemata loomad</t>
  </si>
  <si>
    <t>Muu põllumajanduslik ehitis</t>
  </si>
  <si>
    <t>EHITUSTEGEVUSE KULUD</t>
  </si>
  <si>
    <t>EHITUSTEGEVUSE KULUDE VORMI TÄITMISE JUHEND</t>
  </si>
  <si>
    <t xml:space="preserve">Ehitustegevuse kulude vorm tuleb PRIA-le esitada elektroonselt Microsoft Excel tarkvaraga töödeldavas vormingus. Andmete esitamine mõnes teises formaadis (*.pdf, *.doc, jne) ei ole lubatud. </t>
  </si>
  <si>
    <t>Kui maksetaotlus hõlmab endas mitut tööde üleandmis-vastuvõtmise akti siis tuleb kulud ühte veergu (vastavalt siis kulud 1... kulud 8) summeerida. Iga järgneva maksetaotlusega täiendab taotleja järgnevate aktidega sama vormi. (Joonis nr 2)</t>
  </si>
  <si>
    <t>Joonis nr 3 Ehitustegevuse kulud vorm - kontroll + muudatused</t>
  </si>
  <si>
    <t>Joonis nr 2 Ehitustegevuse kulud vorm - kulude deklareerimine</t>
  </si>
  <si>
    <t>Joonis nr 1 Ehitustegevuse kulud vorm - eelarve osa</t>
  </si>
  <si>
    <t xml:space="preserve">Ehitustegevuse kulude vormil tuleb märkida taotleja ja investeeringuobjekti andmed (Joonis nr 1). Lisaks taotleja ja investeeringuobjekti andmetele tuleb pakkumuse vormilt üle kanda ehitustegevuse eelarve (iga loomagrupp eraldi).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</si>
</sst>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"/>
    <numFmt numFmtId="173" formatCode="#,##0.00\ &quot;€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7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Roboto Condensed"/>
      <family val="0"/>
    </font>
    <font>
      <b/>
      <sz val="11"/>
      <name val="Roboto Condensed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Roboto Condensed Light"/>
      <family val="0"/>
    </font>
    <font>
      <sz val="11"/>
      <color indexed="8"/>
      <name val="Roboto Condensed"/>
      <family val="0"/>
    </font>
    <font>
      <b/>
      <sz val="11"/>
      <color indexed="8"/>
      <name val="Roboto Condensed"/>
      <family val="0"/>
    </font>
    <font>
      <sz val="12"/>
      <color indexed="8"/>
      <name val="Times New Roman"/>
      <family val="1"/>
    </font>
    <font>
      <sz val="11"/>
      <color indexed="10"/>
      <name val="Roboto Condensed Light"/>
      <family val="0"/>
    </font>
    <font>
      <sz val="11"/>
      <color indexed="9"/>
      <name val="Roboto Condensed"/>
      <family val="0"/>
    </font>
    <font>
      <b/>
      <sz val="11"/>
      <color indexed="10"/>
      <name val="Roboto Condensed"/>
      <family val="0"/>
    </font>
    <font>
      <sz val="11"/>
      <color indexed="10"/>
      <name val="Roboto Condensed"/>
      <family val="0"/>
    </font>
    <font>
      <b/>
      <sz val="11"/>
      <color indexed="9"/>
      <name val="Roboto Condensed"/>
      <family val="0"/>
    </font>
    <font>
      <b/>
      <sz val="11"/>
      <color indexed="9"/>
      <name val="Arial"/>
      <family val="2"/>
    </font>
    <font>
      <b/>
      <sz val="11"/>
      <color indexed="8"/>
      <name val="Roboto Condensed Light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Roboto Condensed Light"/>
      <family val="0"/>
    </font>
    <font>
      <sz val="11"/>
      <color rgb="FF000000"/>
      <name val="Roboto Condensed"/>
      <family val="0"/>
    </font>
    <font>
      <b/>
      <sz val="11"/>
      <color rgb="FF000000"/>
      <name val="Roboto Condensed"/>
      <family val="0"/>
    </font>
    <font>
      <sz val="12"/>
      <color rgb="FF000000"/>
      <name val="Times New Roman"/>
      <family val="1"/>
    </font>
    <font>
      <sz val="11"/>
      <color rgb="FFFF0000"/>
      <name val="Roboto Condensed Light"/>
      <family val="0"/>
    </font>
    <font>
      <b/>
      <sz val="11"/>
      <color theme="1"/>
      <name val="Roboto Condensed"/>
      <family val="0"/>
    </font>
    <font>
      <sz val="11"/>
      <color theme="0"/>
      <name val="Roboto Condensed"/>
      <family val="0"/>
    </font>
    <font>
      <b/>
      <sz val="11"/>
      <color rgb="FFFF0000"/>
      <name val="Roboto Condensed"/>
      <family val="0"/>
    </font>
    <font>
      <sz val="11"/>
      <color rgb="FFFF0000"/>
      <name val="Roboto Condensed"/>
      <family val="0"/>
    </font>
    <font>
      <b/>
      <sz val="11"/>
      <color theme="0"/>
      <name val="Roboto Condensed"/>
      <family val="0"/>
    </font>
    <font>
      <b/>
      <sz val="11"/>
      <color theme="0"/>
      <name val="Arial"/>
      <family val="2"/>
    </font>
    <font>
      <sz val="11"/>
      <color theme="1"/>
      <name val="Roboto Condensed"/>
      <family val="0"/>
    </font>
    <font>
      <b/>
      <sz val="11"/>
      <color rgb="FF000000"/>
      <name val="Roboto Condensed Ligh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justify" vertical="justify"/>
    </xf>
    <xf numFmtId="0" fontId="55" fillId="0" borderId="0" xfId="0" applyFont="1" applyBorder="1" applyAlignment="1" applyProtection="1">
      <alignment vertical="center"/>
      <protection hidden="1" locked="0"/>
    </xf>
    <xf numFmtId="0" fontId="55" fillId="0" borderId="0" xfId="0" applyFont="1" applyBorder="1" applyAlignment="1" applyProtection="1">
      <alignment horizontal="right" vertical="center"/>
      <protection hidden="1" locked="0"/>
    </xf>
    <xf numFmtId="0" fontId="56" fillId="0" borderId="10" xfId="0" applyFont="1" applyBorder="1" applyAlignment="1" applyProtection="1">
      <alignment vertical="center"/>
      <protection hidden="1" locked="0"/>
    </xf>
    <xf numFmtId="0" fontId="56" fillId="0" borderId="10" xfId="0" applyFont="1" applyBorder="1" applyAlignment="1" applyProtection="1">
      <alignment horizontal="right" vertical="center"/>
      <protection hidden="1" locked="0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46" fillId="0" borderId="0" xfId="53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hidden="1" locked="0"/>
    </xf>
    <xf numFmtId="172" fontId="5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11" xfId="0" applyFont="1" applyFill="1" applyBorder="1" applyAlignment="1" applyProtection="1">
      <alignment horizontal="center" vertical="center" wrapText="1"/>
      <protection locked="0"/>
    </xf>
    <xf numFmtId="1" fontId="55" fillId="0" borderId="11" xfId="0" applyNumberFormat="1" applyFont="1" applyFill="1" applyBorder="1" applyAlignment="1" applyProtection="1">
      <alignment vertical="center"/>
      <protection locked="0"/>
    </xf>
    <xf numFmtId="2" fontId="55" fillId="0" borderId="11" xfId="0" applyNumberFormat="1" applyFont="1" applyFill="1" applyBorder="1" applyAlignment="1" applyProtection="1">
      <alignment/>
      <protection locked="0"/>
    </xf>
    <xf numFmtId="0" fontId="55" fillId="0" borderId="0" xfId="0" applyFont="1" applyAlignment="1" applyProtection="1">
      <alignment/>
      <protection hidden="1" locked="0"/>
    </xf>
    <xf numFmtId="0" fontId="59" fillId="34" borderId="11" xfId="0" applyFont="1" applyFill="1" applyBorder="1" applyAlignment="1" applyProtection="1">
      <alignment horizontal="center" vertical="center"/>
      <protection hidden="1" locked="0"/>
    </xf>
    <xf numFmtId="0" fontId="59" fillId="34" borderId="11" xfId="0" applyFont="1" applyFill="1" applyBorder="1" applyAlignment="1" applyProtection="1">
      <alignment vertical="center"/>
      <protection hidden="1" locked="0"/>
    </xf>
    <xf numFmtId="1" fontId="55" fillId="0" borderId="11" xfId="0" applyNumberFormat="1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5" fillId="0" borderId="0" xfId="0" applyFont="1" applyFill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0" xfId="0" applyFont="1" applyAlignment="1" applyProtection="1">
      <alignment horizontal="center"/>
      <protection locked="0"/>
    </xf>
    <xf numFmtId="0" fontId="61" fillId="0" borderId="0" xfId="0" applyFont="1" applyFill="1" applyBorder="1" applyAlignment="1" applyProtection="1">
      <alignment horizontal="center"/>
      <protection locked="0"/>
    </xf>
    <xf numFmtId="2" fontId="55" fillId="0" borderId="0" xfId="0" applyNumberFormat="1" applyFont="1" applyAlignment="1" applyProtection="1">
      <alignment horizontal="center"/>
      <protection locked="0"/>
    </xf>
    <xf numFmtId="0" fontId="56" fillId="0" borderId="0" xfId="0" applyFont="1" applyFill="1" applyAlignment="1" applyProtection="1">
      <alignment horizontal="center"/>
      <protection locked="0"/>
    </xf>
    <xf numFmtId="0" fontId="55" fillId="0" borderId="0" xfId="0" applyFont="1" applyFill="1" applyAlignment="1" applyProtection="1">
      <alignment horizontal="center" vertical="center"/>
      <protection locked="0"/>
    </xf>
    <xf numFmtId="0" fontId="62" fillId="0" borderId="0" xfId="0" applyFont="1" applyAlignment="1" applyProtection="1">
      <alignment/>
      <protection locked="0"/>
    </xf>
    <xf numFmtId="1" fontId="56" fillId="0" borderId="0" xfId="0" applyNumberFormat="1" applyFont="1" applyFill="1" applyBorder="1" applyAlignment="1" applyProtection="1">
      <alignment horizontal="center" vertical="center"/>
      <protection locked="0"/>
    </xf>
    <xf numFmtId="0" fontId="63" fillId="35" borderId="0" xfId="53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2" fontId="56" fillId="0" borderId="0" xfId="0" applyNumberFormat="1" applyFont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horizontal="center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2" fontId="55" fillId="0" borderId="0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right" vertical="center"/>
      <protection locked="0"/>
    </xf>
    <xf numFmtId="0" fontId="55" fillId="0" borderId="0" xfId="0" applyFont="1" applyBorder="1" applyAlignment="1" applyProtection="1">
      <alignment horizontal="right" vertical="center"/>
      <protection locked="0"/>
    </xf>
    <xf numFmtId="0" fontId="55" fillId="0" borderId="0" xfId="0" applyFont="1" applyFill="1" applyBorder="1" applyAlignment="1" applyProtection="1">
      <alignment vertical="center"/>
      <protection locked="0"/>
    </xf>
    <xf numFmtId="4" fontId="56" fillId="0" borderId="0" xfId="0" applyNumberFormat="1" applyFont="1" applyFill="1" applyBorder="1" applyAlignment="1" applyProtection="1">
      <alignment horizontal="center" vertical="center"/>
      <protection locked="0"/>
    </xf>
    <xf numFmtId="172" fontId="55" fillId="0" borderId="0" xfId="0" applyNumberFormat="1" applyFont="1" applyFill="1" applyBorder="1" applyAlignment="1" applyProtection="1">
      <alignment horizontal="center" vertical="center"/>
      <protection locked="0"/>
    </xf>
    <xf numFmtId="3" fontId="56" fillId="0" borderId="0" xfId="0" applyNumberFormat="1" applyFont="1" applyFill="1" applyBorder="1" applyAlignment="1" applyProtection="1">
      <alignment horizontal="center" vertical="center"/>
      <protection locked="0"/>
    </xf>
    <xf numFmtId="10" fontId="55" fillId="0" borderId="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vertical="center"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center" vertical="center" wrapText="1"/>
      <protection locked="0"/>
    </xf>
    <xf numFmtId="4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/>
      <protection locked="0"/>
    </xf>
    <xf numFmtId="4" fontId="55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64" fillId="35" borderId="0" xfId="53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2" fontId="56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56" fillId="33" borderId="11" xfId="0" applyNumberFormat="1" applyFont="1" applyFill="1" applyBorder="1" applyAlignment="1" applyProtection="1" quotePrefix="1">
      <alignment horizontal="center" vertical="center" wrapText="1"/>
      <protection locked="0"/>
    </xf>
    <xf numFmtId="0" fontId="59" fillId="33" borderId="11" xfId="0" applyFont="1" applyFill="1" applyBorder="1" applyAlignment="1" applyProtection="1">
      <alignment horizontal="center" vertical="center"/>
      <protection locked="0"/>
    </xf>
    <xf numFmtId="0" fontId="59" fillId="34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55" fillId="0" borderId="11" xfId="0" applyFont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0" fontId="59" fillId="34" borderId="12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 horizontal="center"/>
      <protection locked="0"/>
    </xf>
    <xf numFmtId="2" fontId="55" fillId="0" borderId="11" xfId="0" applyNumberFormat="1" applyFont="1" applyFill="1" applyBorder="1" applyAlignment="1" applyProtection="1">
      <alignment horizontal="center"/>
      <protection locked="0"/>
    </xf>
    <xf numFmtId="0" fontId="59" fillId="33" borderId="12" xfId="0" applyFont="1" applyFill="1" applyBorder="1" applyAlignment="1" applyProtection="1">
      <alignment horizontal="center" vertical="center"/>
      <protection locked="0"/>
    </xf>
    <xf numFmtId="4" fontId="65" fillId="0" borderId="0" xfId="0" applyNumberFormat="1" applyFont="1" applyFill="1" applyBorder="1" applyAlignment="1" applyProtection="1">
      <alignment horizontal="center" vertical="center"/>
      <protection locked="0"/>
    </xf>
    <xf numFmtId="0" fontId="59" fillId="0" borderId="11" xfId="0" applyFont="1" applyFill="1" applyBorder="1" applyAlignment="1" applyProtection="1">
      <alignment horizontal="center" vertical="center"/>
      <protection locked="0"/>
    </xf>
    <xf numFmtId="2" fontId="59" fillId="0" borderId="11" xfId="0" applyNumberFormat="1" applyFont="1" applyFill="1" applyBorder="1" applyAlignment="1" applyProtection="1">
      <alignment horizontal="center" vertical="center"/>
      <protection locked="0"/>
    </xf>
    <xf numFmtId="0" fontId="65" fillId="0" borderId="11" xfId="0" applyFont="1" applyFill="1" applyBorder="1" applyAlignment="1" applyProtection="1">
      <alignment horizontal="center" vertical="center"/>
      <protection locked="0"/>
    </xf>
    <xf numFmtId="2" fontId="65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63" fillId="0" borderId="0" xfId="53" applyFont="1" applyFill="1" applyBorder="1" applyAlignment="1" applyProtection="1">
      <alignment horizontal="center" vertical="center"/>
      <protection locked="0"/>
    </xf>
    <xf numFmtId="0" fontId="64" fillId="0" borderId="0" xfId="53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center"/>
      <protection locked="0"/>
    </xf>
    <xf numFmtId="2" fontId="55" fillId="0" borderId="0" xfId="0" applyNumberFormat="1" applyFont="1" applyFill="1" applyAlignment="1" applyProtection="1">
      <alignment horizontal="center"/>
      <protection locked="0"/>
    </xf>
    <xf numFmtId="2" fontId="55" fillId="0" borderId="0" xfId="0" applyNumberFormat="1" applyFont="1" applyFill="1" applyBorder="1" applyAlignment="1" applyProtection="1">
      <alignment horizontal="center" vertical="center"/>
      <protection locked="0"/>
    </xf>
    <xf numFmtId="0" fontId="59" fillId="33" borderId="11" xfId="0" applyFont="1" applyFill="1" applyBorder="1" applyAlignment="1" applyProtection="1">
      <alignment horizontal="center" vertical="center"/>
      <protection hidden="1"/>
    </xf>
    <xf numFmtId="0" fontId="59" fillId="33" borderId="11" xfId="0" applyFont="1" applyFill="1" applyBorder="1" applyAlignment="1" applyProtection="1">
      <alignment horizontal="center" vertical="center" wrapText="1"/>
      <protection hidden="1"/>
    </xf>
    <xf numFmtId="2" fontId="59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/>
      <protection/>
    </xf>
    <xf numFmtId="0" fontId="56" fillId="33" borderId="11" xfId="0" applyFont="1" applyFill="1" applyBorder="1" applyAlignment="1" applyProtection="1">
      <alignment horizontal="center" vertical="center" wrapText="1"/>
      <protection/>
    </xf>
    <xf numFmtId="0" fontId="56" fillId="33" borderId="13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center" vertical="center" wrapText="1"/>
      <protection/>
    </xf>
    <xf numFmtId="10" fontId="56" fillId="33" borderId="11" xfId="0" applyNumberFormat="1" applyFont="1" applyFill="1" applyBorder="1" applyAlignment="1" applyProtection="1">
      <alignment horizontal="center" vertical="center"/>
      <protection/>
    </xf>
    <xf numFmtId="2" fontId="56" fillId="33" borderId="11" xfId="0" applyNumberFormat="1" applyFont="1" applyFill="1" applyBorder="1" applyAlignment="1" applyProtection="1">
      <alignment horizontal="center" vertical="center" wrapText="1"/>
      <protection/>
    </xf>
    <xf numFmtId="2" fontId="56" fillId="33" borderId="13" xfId="0" applyNumberFormat="1" applyFont="1" applyFill="1" applyBorder="1" applyAlignment="1" applyProtection="1">
      <alignment horizontal="center" vertical="center" wrapText="1"/>
      <protection/>
    </xf>
    <xf numFmtId="2" fontId="56" fillId="33" borderId="13" xfId="0" applyNumberFormat="1" applyFont="1" applyFill="1" applyBorder="1" applyAlignment="1" applyProtection="1" quotePrefix="1">
      <alignment horizontal="center" vertical="center" wrapText="1"/>
      <protection/>
    </xf>
    <xf numFmtId="0" fontId="59" fillId="33" borderId="11" xfId="0" applyFont="1" applyFill="1" applyBorder="1" applyAlignment="1" applyProtection="1">
      <alignment vertical="center"/>
      <protection hidden="1"/>
    </xf>
    <xf numFmtId="2" fontId="59" fillId="33" borderId="11" xfId="0" applyNumberFormat="1" applyFont="1" applyFill="1" applyBorder="1" applyAlignment="1" applyProtection="1">
      <alignment horizontal="center" vertical="center"/>
      <protection hidden="1"/>
    </xf>
    <xf numFmtId="0" fontId="59" fillId="33" borderId="11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2" fontId="59" fillId="33" borderId="11" xfId="0" applyNumberFormat="1" applyFont="1" applyFill="1" applyBorder="1" applyAlignment="1" applyProtection="1">
      <alignment horizontal="center" vertical="center"/>
      <protection/>
    </xf>
    <xf numFmtId="0" fontId="59" fillId="34" borderId="11" xfId="0" applyFont="1" applyFill="1" applyBorder="1" applyAlignment="1" applyProtection="1">
      <alignment horizontal="center" vertical="center"/>
      <protection hidden="1"/>
    </xf>
    <xf numFmtId="0" fontId="59" fillId="34" borderId="11" xfId="0" applyFont="1" applyFill="1" applyBorder="1" applyAlignment="1" applyProtection="1">
      <alignment vertical="center"/>
      <protection hidden="1"/>
    </xf>
    <xf numFmtId="0" fontId="55" fillId="34" borderId="11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/>
      <protection hidden="1"/>
    </xf>
    <xf numFmtId="0" fontId="59" fillId="34" borderId="12" xfId="0" applyFont="1" applyFill="1" applyBorder="1" applyAlignment="1" applyProtection="1">
      <alignment horizontal="center" vertical="center"/>
      <protection/>
    </xf>
    <xf numFmtId="0" fontId="59" fillId="34" borderId="11" xfId="0" applyFont="1" applyFill="1" applyBorder="1" applyAlignment="1" applyProtection="1">
      <alignment vertical="center"/>
      <protection/>
    </xf>
    <xf numFmtId="0" fontId="55" fillId="34" borderId="11" xfId="0" applyFont="1" applyFill="1" applyBorder="1" applyAlignment="1" applyProtection="1">
      <alignment/>
      <protection/>
    </xf>
    <xf numFmtId="0" fontId="55" fillId="34" borderId="11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0" fontId="59" fillId="33" borderId="12" xfId="0" applyFont="1" applyFill="1" applyBorder="1" applyAlignment="1" applyProtection="1">
      <alignment horizontal="center" vertical="center"/>
      <protection/>
    </xf>
    <xf numFmtId="0" fontId="59" fillId="33" borderId="12" xfId="0" applyFont="1" applyFill="1" applyBorder="1" applyAlignment="1" applyProtection="1">
      <alignment horizontal="left" vertical="center"/>
      <protection/>
    </xf>
    <xf numFmtId="0" fontId="59" fillId="34" borderId="12" xfId="0" applyFont="1" applyFill="1" applyBorder="1" applyAlignment="1" applyProtection="1">
      <alignment horizontal="left" vertical="center"/>
      <protection/>
    </xf>
    <xf numFmtId="0" fontId="65" fillId="34" borderId="12" xfId="0" applyFont="1" applyFill="1" applyBorder="1" applyAlignment="1" applyProtection="1">
      <alignment horizontal="center" vertical="center"/>
      <protection/>
    </xf>
    <xf numFmtId="0" fontId="65" fillId="34" borderId="11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left" vertical="center"/>
      <protection/>
    </xf>
    <xf numFmtId="2" fontId="65" fillId="34" borderId="11" xfId="0" applyNumberFormat="1" applyFont="1" applyFill="1" applyBorder="1" applyAlignment="1" applyProtection="1">
      <alignment horizontal="center" vertical="center"/>
      <protection/>
    </xf>
    <xf numFmtId="2" fontId="59" fillId="34" borderId="11" xfId="0" applyNumberFormat="1" applyFont="1" applyFill="1" applyBorder="1" applyAlignment="1" applyProtection="1">
      <alignment horizontal="center" vertical="center"/>
      <protection hidden="1"/>
    </xf>
    <xf numFmtId="2" fontId="2" fillId="34" borderId="11" xfId="0" applyNumberFormat="1" applyFont="1" applyFill="1" applyBorder="1" applyAlignment="1" applyProtection="1">
      <alignment horizontal="center" vertical="center"/>
      <protection hidden="1"/>
    </xf>
    <xf numFmtId="2" fontId="59" fillId="34" borderId="11" xfId="0" applyNumberFormat="1" applyFont="1" applyFill="1" applyBorder="1" applyAlignment="1" applyProtection="1">
      <alignment horizontal="center" vertical="center"/>
      <protection/>
    </xf>
    <xf numFmtId="2" fontId="55" fillId="34" borderId="11" xfId="0" applyNumberFormat="1" applyFont="1" applyFill="1" applyBorder="1" applyAlignment="1" applyProtection="1">
      <alignment horizontal="center" vertical="center"/>
      <protection/>
    </xf>
    <xf numFmtId="2" fontId="2" fillId="34" borderId="11" xfId="0" applyNumberFormat="1" applyFont="1" applyFill="1" applyBorder="1" applyAlignment="1" applyProtection="1">
      <alignment horizontal="center" vertical="center"/>
      <protection/>
    </xf>
    <xf numFmtId="10" fontId="55" fillId="34" borderId="11" xfId="0" applyNumberFormat="1" applyFont="1" applyFill="1" applyBorder="1" applyAlignment="1" applyProtection="1">
      <alignment horizontal="center" vertical="center"/>
      <protection/>
    </xf>
    <xf numFmtId="9" fontId="59" fillId="34" borderId="11" xfId="0" applyNumberFormat="1" applyFont="1" applyFill="1" applyBorder="1" applyAlignment="1" applyProtection="1">
      <alignment horizontal="center" vertical="center"/>
      <protection/>
    </xf>
    <xf numFmtId="10" fontId="55" fillId="33" borderId="11" xfId="0" applyNumberFormat="1" applyFont="1" applyFill="1" applyBorder="1" applyAlignment="1" applyProtection="1">
      <alignment horizontal="center" vertical="center"/>
      <protection/>
    </xf>
    <xf numFmtId="0" fontId="59" fillId="34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 hidden="1" locked="0"/>
    </xf>
    <xf numFmtId="10" fontId="56" fillId="34" borderId="11" xfId="0" applyNumberFormat="1" applyFont="1" applyFill="1" applyBorder="1" applyAlignment="1" applyProtection="1">
      <alignment horizontal="center" vertical="center"/>
      <protection/>
    </xf>
    <xf numFmtId="2" fontId="59" fillId="34" borderId="11" xfId="0" applyNumberFormat="1" applyFont="1" applyFill="1" applyBorder="1" applyAlignment="1" applyProtection="1">
      <alignment horizontal="center" vertical="center"/>
      <protection/>
    </xf>
    <xf numFmtId="0" fontId="59" fillId="34" borderId="11" xfId="0" applyFont="1" applyFill="1" applyBorder="1" applyAlignment="1" applyProtection="1">
      <alignment horizontal="center" vertical="center"/>
      <protection locked="0"/>
    </xf>
    <xf numFmtId="10" fontId="56" fillId="33" borderId="11" xfId="0" applyNumberFormat="1" applyFont="1" applyFill="1" applyBorder="1" applyAlignment="1" applyProtection="1">
      <alignment horizontal="center" vertical="center"/>
      <protection/>
    </xf>
    <xf numFmtId="2" fontId="56" fillId="33" borderId="11" xfId="0" applyNumberFormat="1" applyFont="1" applyFill="1" applyBorder="1" applyAlignment="1" applyProtection="1">
      <alignment horizontal="center" vertical="center"/>
      <protection/>
    </xf>
    <xf numFmtId="2" fontId="59" fillId="33" borderId="11" xfId="0" applyNumberFormat="1" applyFont="1" applyFill="1" applyBorder="1" applyAlignment="1" applyProtection="1">
      <alignment horizontal="center" vertical="center"/>
      <protection/>
    </xf>
    <xf numFmtId="10" fontId="59" fillId="34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 hidden="1" locked="0"/>
    </xf>
    <xf numFmtId="2" fontId="56" fillId="33" borderId="11" xfId="0" applyNumberFormat="1" applyFont="1" applyFill="1" applyBorder="1" applyAlignment="1" applyProtection="1">
      <alignment horizontal="center" vertical="center"/>
      <protection hidden="1"/>
    </xf>
    <xf numFmtId="0" fontId="59" fillId="33" borderId="11" xfId="0" applyFont="1" applyFill="1" applyBorder="1" applyAlignment="1" applyProtection="1">
      <alignment horizontal="center" vertical="center"/>
      <protection hidden="1"/>
    </xf>
    <xf numFmtId="0" fontId="56" fillId="0" borderId="0" xfId="0" applyFont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5" fillId="34" borderId="11" xfId="0" applyFont="1" applyFill="1" applyBorder="1" applyAlignment="1" applyProtection="1">
      <alignment horizontal="right" vertical="center"/>
      <protection locked="0"/>
    </xf>
    <xf numFmtId="1" fontId="56" fillId="0" borderId="12" xfId="0" applyNumberFormat="1" applyFont="1" applyFill="1" applyBorder="1" applyAlignment="1" applyProtection="1">
      <alignment horizontal="center" vertical="center"/>
      <protection locked="0"/>
    </xf>
    <xf numFmtId="1" fontId="56" fillId="0" borderId="14" xfId="0" applyNumberFormat="1" applyFont="1" applyFill="1" applyBorder="1" applyAlignment="1" applyProtection="1">
      <alignment horizontal="center" vertical="center"/>
      <protection locked="0"/>
    </xf>
    <xf numFmtId="1" fontId="56" fillId="0" borderId="15" xfId="0" applyNumberFormat="1" applyFont="1" applyFill="1" applyBorder="1" applyAlignment="1" applyProtection="1">
      <alignment horizontal="center" vertical="center"/>
      <protection locked="0"/>
    </xf>
    <xf numFmtId="1" fontId="56" fillId="0" borderId="11" xfId="0" applyNumberFormat="1" applyFont="1" applyFill="1" applyBorder="1" applyAlignment="1" applyProtection="1">
      <alignment horizontal="center" vertical="center"/>
      <protection locked="0"/>
    </xf>
    <xf numFmtId="0" fontId="56" fillId="34" borderId="11" xfId="0" applyFont="1" applyFill="1" applyBorder="1" applyAlignment="1" applyProtection="1">
      <alignment horizontal="right" vertical="center"/>
      <protection locked="0"/>
    </xf>
    <xf numFmtId="0" fontId="56" fillId="33" borderId="11" xfId="0" applyFont="1" applyFill="1" applyBorder="1" applyAlignment="1" applyProtection="1">
      <alignment horizontal="center" vertical="center"/>
      <protection locked="0"/>
    </xf>
    <xf numFmtId="3" fontId="55" fillId="0" borderId="11" xfId="0" applyNumberFormat="1" applyFont="1" applyFill="1" applyBorder="1" applyAlignment="1" applyProtection="1">
      <alignment horizontal="center" vertical="center"/>
      <protection locked="0"/>
    </xf>
    <xf numFmtId="1" fontId="56" fillId="33" borderId="11" xfId="0" applyNumberFormat="1" applyFont="1" applyFill="1" applyBorder="1" applyAlignment="1" applyProtection="1">
      <alignment horizontal="center" vertical="center"/>
      <protection hidden="1"/>
    </xf>
    <xf numFmtId="0" fontId="56" fillId="0" borderId="11" xfId="0" applyFont="1" applyFill="1" applyBorder="1" applyAlignment="1" applyProtection="1">
      <alignment horizontal="center" vertical="center"/>
      <protection locked="0"/>
    </xf>
    <xf numFmtId="173" fontId="55" fillId="0" borderId="11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54" fillId="0" borderId="0" xfId="0" applyFont="1" applyAlignment="1">
      <alignment horizontal="justify" vertical="justify" wrapText="1"/>
    </xf>
    <xf numFmtId="0" fontId="66" fillId="0" borderId="0" xfId="0" applyFont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Relationship Id="rId3" Type="http://schemas.openxmlformats.org/officeDocument/2006/relationships/image" Target="../media/image6.jpeg" /><Relationship Id="rId4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819150</xdr:colOff>
      <xdr:row>0</xdr:row>
      <xdr:rowOff>0</xdr:rowOff>
    </xdr:from>
    <xdr:to>
      <xdr:col>22</xdr:col>
      <xdr:colOff>1152525</xdr:colOff>
      <xdr:row>4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335500" y="0"/>
          <a:ext cx="29337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Roboto Condensed Light"/>
              <a:ea typeface="Roboto Condensed Light"/>
              <a:cs typeface="Roboto Condensed Light"/>
            </a:rPr>
            <a:t>Kinnitatud Põllumajanduse Registrite </a:t>
          </a:r>
          <a:r>
            <a:rPr lang="en-US" cap="none" sz="1100" b="0" i="0" u="none" baseline="0">
              <a:solidFill>
                <a:srgbClr val="000000"/>
              </a:solidFill>
              <a:latin typeface="Roboto Condensed Light"/>
              <a:ea typeface="Roboto Condensed Light"/>
              <a:cs typeface="Roboto Condensed Ligh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Roboto Condensed Light"/>
              <a:ea typeface="Roboto Condensed Light"/>
              <a:cs typeface="Roboto Condensed Light"/>
            </a:rPr>
            <a:t>ja Informatsiooni Ameti peadirektori</a:t>
          </a:r>
          <a:r>
            <a:rPr lang="en-US" cap="none" sz="1100" b="0" i="0" u="none" baseline="0">
              <a:solidFill>
                <a:srgbClr val="000000"/>
              </a:solidFill>
              <a:latin typeface="Roboto Condensed Light"/>
              <a:ea typeface="Roboto Condensed Light"/>
              <a:cs typeface="Roboto Condensed Light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Roboto Condensed Light"/>
              <a:ea typeface="Roboto Condensed Light"/>
              <a:cs typeface="Roboto Condensed Ligh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Roboto Condensed Light"/>
              <a:ea typeface="Roboto Condensed Light"/>
              <a:cs typeface="Roboto Condensed Light"/>
            </a:rPr>
            <a:t>12. veebruari  2015  käskkirjaga nr 1-12/15/15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762000</xdr:colOff>
      <xdr:row>0</xdr:row>
      <xdr:rowOff>0</xdr:rowOff>
    </xdr:from>
    <xdr:to>
      <xdr:col>8</xdr:col>
      <xdr:colOff>171450</xdr:colOff>
      <xdr:row>0</xdr:row>
      <xdr:rowOff>800100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5219700" y="0"/>
          <a:ext cx="28956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Roboto Condensed Light"/>
              <a:ea typeface="Roboto Condensed Light"/>
              <a:cs typeface="Roboto Condensed Light"/>
            </a:rPr>
            <a:t>Kinnitatud Põllumajanduse Registrite </a:t>
          </a:r>
          <a:r>
            <a:rPr lang="en-US" cap="none" sz="1100" b="0" i="0" u="none" baseline="0">
              <a:solidFill>
                <a:srgbClr val="000000"/>
              </a:solidFill>
              <a:latin typeface="Roboto Condensed Light"/>
              <a:ea typeface="Roboto Condensed Light"/>
              <a:cs typeface="Roboto Condensed Ligh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Roboto Condensed Light"/>
              <a:ea typeface="Roboto Condensed Light"/>
              <a:cs typeface="Roboto Condensed Light"/>
            </a:rPr>
            <a:t>ja Informatsiooni Ameti peadirektori</a:t>
          </a:r>
          <a:r>
            <a:rPr lang="en-US" cap="none" sz="1100" b="0" i="0" u="none" baseline="0">
              <a:solidFill>
                <a:srgbClr val="000000"/>
              </a:solidFill>
              <a:latin typeface="Roboto Condensed Light"/>
              <a:ea typeface="Roboto Condensed Light"/>
              <a:cs typeface="Roboto Condensed Light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Roboto Condensed Light"/>
              <a:ea typeface="Roboto Condensed Light"/>
              <a:cs typeface="Roboto Condensed Ligh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Roboto Condensed Light"/>
              <a:ea typeface="Roboto Condensed Light"/>
              <a:cs typeface="Roboto Condensed Light"/>
            </a:rPr>
            <a:t>12. veebruari  2015  käskkirjaga nr 1-12/15/15</a:t>
          </a:r>
        </a:p>
      </xdr:txBody>
    </xdr:sp>
    <xdr:clientData/>
  </xdr:twoCellAnchor>
  <xdr:twoCellAnchor editAs="oneCell">
    <xdr:from>
      <xdr:col>1</xdr:col>
      <xdr:colOff>200025</xdr:colOff>
      <xdr:row>9</xdr:row>
      <xdr:rowOff>161925</xdr:rowOff>
    </xdr:from>
    <xdr:to>
      <xdr:col>7</xdr:col>
      <xdr:colOff>400050</xdr:colOff>
      <xdr:row>17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3162300"/>
          <a:ext cx="6486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20</xdr:row>
      <xdr:rowOff>76200</xdr:rowOff>
    </xdr:from>
    <xdr:to>
      <xdr:col>6</xdr:col>
      <xdr:colOff>1495425</xdr:colOff>
      <xdr:row>30</xdr:row>
      <xdr:rowOff>104775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5610225"/>
          <a:ext cx="5476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838200</xdr:colOff>
      <xdr:row>34</xdr:row>
      <xdr:rowOff>0</xdr:rowOff>
    </xdr:from>
    <xdr:to>
      <xdr:col>6</xdr:col>
      <xdr:colOff>704850</xdr:colOff>
      <xdr:row>43</xdr:row>
      <xdr:rowOff>171450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8515350"/>
          <a:ext cx="40767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W1649"/>
  <sheetViews>
    <sheetView showGridLines="0" tabSelected="1" zoomScale="85" zoomScaleNormal="85" zoomScalePageLayoutView="0" workbookViewId="0" topLeftCell="A1">
      <selection activeCell="E11" sqref="E11:G11"/>
    </sheetView>
  </sheetViews>
  <sheetFormatPr defaultColWidth="9.140625" defaultRowHeight="12.75"/>
  <cols>
    <col min="1" max="1" width="9.140625" style="25" customWidth="1"/>
    <col min="2" max="2" width="4.140625" style="25" bestFit="1" customWidth="1"/>
    <col min="3" max="3" width="53.57421875" style="25" bestFit="1" customWidth="1"/>
    <col min="4" max="5" width="11.7109375" style="25" customWidth="1"/>
    <col min="6" max="6" width="18.7109375" style="25" bestFit="1" customWidth="1"/>
    <col min="7" max="7" width="18.7109375" style="25" customWidth="1"/>
    <col min="8" max="8" width="0.85546875" style="26" customWidth="1"/>
    <col min="9" max="9" width="4.57421875" style="27" customWidth="1"/>
    <col min="10" max="17" width="11.7109375" style="28" customWidth="1"/>
    <col min="18" max="18" width="8.140625" style="29" bestFit="1" customWidth="1"/>
    <col min="19" max="19" width="12.7109375" style="28" customWidth="1"/>
    <col min="20" max="20" width="13.57421875" style="30" bestFit="1" customWidth="1"/>
    <col min="21" max="22" width="12.7109375" style="30" customWidth="1"/>
    <col min="23" max="23" width="17.421875" style="28" bestFit="1" customWidth="1"/>
    <col min="24" max="16384" width="9.140625" style="25" customWidth="1"/>
  </cols>
  <sheetData>
    <row r="1" ht="14.25"/>
    <row r="2" ht="14.25">
      <c r="A2" s="24" t="str">
        <f ca="1">(MID(CELL("filename"),FIND("[",CELL("filename"))+1,(FIND("]",CELL("filename"))+1)-FIND("[",CELL("filename"))-6))</f>
        <v>8919</v>
      </c>
    </row>
    <row r="3" ht="14.25"/>
    <row r="4" ht="14.25"/>
    <row r="7" spans="2:8" ht="16.5">
      <c r="B7" s="142" t="s">
        <v>697</v>
      </c>
      <c r="C7" s="142"/>
      <c r="D7" s="142"/>
      <c r="E7" s="142"/>
      <c r="F7" s="142"/>
      <c r="G7" s="142"/>
      <c r="H7" s="31"/>
    </row>
    <row r="8" spans="1:8" ht="16.5">
      <c r="A8" s="24"/>
      <c r="B8" s="143" t="s">
        <v>673</v>
      </c>
      <c r="C8" s="143"/>
      <c r="D8" s="143"/>
      <c r="E8" s="143"/>
      <c r="F8" s="143"/>
      <c r="G8" s="143"/>
      <c r="H8" s="32"/>
    </row>
    <row r="9" ht="16.5">
      <c r="A9" s="24"/>
    </row>
    <row r="10" ht="16.5">
      <c r="A10" s="33"/>
    </row>
    <row r="11" spans="2:23" ht="15.75" customHeight="1">
      <c r="B11" s="144" t="s">
        <v>672</v>
      </c>
      <c r="C11" s="144"/>
      <c r="D11" s="144"/>
      <c r="E11" s="145"/>
      <c r="F11" s="146"/>
      <c r="G11" s="147"/>
      <c r="H11" s="34"/>
      <c r="I11" s="35" t="s">
        <v>675</v>
      </c>
      <c r="J11" s="36"/>
      <c r="K11" s="36"/>
      <c r="L11" s="36"/>
      <c r="M11" s="36"/>
      <c r="N11" s="36"/>
      <c r="O11" s="36"/>
      <c r="P11" s="36"/>
      <c r="Q11" s="36"/>
      <c r="R11" s="37"/>
      <c r="S11" s="36"/>
      <c r="T11" s="38"/>
      <c r="U11" s="38"/>
      <c r="V11" s="38"/>
      <c r="W11" s="39"/>
    </row>
    <row r="12" spans="2:23" ht="15.75" customHeight="1">
      <c r="B12" s="144" t="s">
        <v>674</v>
      </c>
      <c r="C12" s="144"/>
      <c r="D12" s="144"/>
      <c r="E12" s="145"/>
      <c r="F12" s="146"/>
      <c r="G12" s="147"/>
      <c r="H12" s="34"/>
      <c r="I12" s="40"/>
      <c r="J12" s="36"/>
      <c r="K12" s="36"/>
      <c r="L12" s="36"/>
      <c r="M12" s="36"/>
      <c r="N12" s="36"/>
      <c r="O12" s="36"/>
      <c r="P12" s="36"/>
      <c r="Q12" s="36"/>
      <c r="R12" s="37"/>
      <c r="S12" s="36"/>
      <c r="T12" s="38"/>
      <c r="U12" s="38"/>
      <c r="V12" s="38"/>
      <c r="W12" s="39"/>
    </row>
    <row r="13" spans="2:23" ht="15.75" customHeight="1">
      <c r="B13" s="36"/>
      <c r="C13" s="36"/>
      <c r="D13" s="36"/>
      <c r="E13" s="41"/>
      <c r="F13" s="41"/>
      <c r="G13" s="41"/>
      <c r="H13" s="41"/>
      <c r="I13" s="40"/>
      <c r="J13" s="36"/>
      <c r="K13" s="36"/>
      <c r="L13" s="36"/>
      <c r="M13" s="36"/>
      <c r="N13" s="36"/>
      <c r="O13" s="36"/>
      <c r="P13" s="36"/>
      <c r="Q13" s="36"/>
      <c r="R13" s="37"/>
      <c r="S13" s="36"/>
      <c r="T13" s="38"/>
      <c r="U13" s="38"/>
      <c r="V13" s="38"/>
      <c r="W13" s="39"/>
    </row>
    <row r="14" spans="2:23" ht="15.75" customHeight="1">
      <c r="B14" s="144" t="s">
        <v>6</v>
      </c>
      <c r="C14" s="144"/>
      <c r="D14" s="144"/>
      <c r="E14" s="148"/>
      <c r="F14" s="148"/>
      <c r="G14" s="148"/>
      <c r="H14" s="34"/>
      <c r="I14" s="34"/>
      <c r="J14" s="42"/>
      <c r="K14" s="42"/>
      <c r="L14" s="42"/>
      <c r="M14" s="42"/>
      <c r="N14" s="42"/>
      <c r="O14" s="42"/>
      <c r="P14" s="42"/>
      <c r="Q14" s="42"/>
      <c r="S14" s="43"/>
      <c r="T14" s="44"/>
      <c r="U14" s="44"/>
      <c r="V14" s="44"/>
      <c r="W14" s="39"/>
    </row>
    <row r="15" spans="2:23" ht="15.75" customHeight="1">
      <c r="B15" s="144" t="s">
        <v>5</v>
      </c>
      <c r="C15" s="144"/>
      <c r="D15" s="144"/>
      <c r="E15" s="153"/>
      <c r="F15" s="153"/>
      <c r="G15" s="153"/>
      <c r="H15" s="40"/>
      <c r="I15" s="40"/>
      <c r="J15" s="42"/>
      <c r="K15" s="42"/>
      <c r="L15" s="42"/>
      <c r="M15" s="42"/>
      <c r="N15" s="42"/>
      <c r="O15" s="42"/>
      <c r="P15" s="42"/>
      <c r="Q15" s="42"/>
      <c r="S15" s="43"/>
      <c r="T15" s="44"/>
      <c r="U15" s="44"/>
      <c r="V15" s="44"/>
      <c r="W15" s="39"/>
    </row>
    <row r="16" spans="2:23" ht="15.75" customHeight="1">
      <c r="B16" s="144" t="s">
        <v>4</v>
      </c>
      <c r="C16" s="144"/>
      <c r="D16" s="144"/>
      <c r="E16" s="145"/>
      <c r="F16" s="146"/>
      <c r="G16" s="147"/>
      <c r="H16" s="34"/>
      <c r="I16" s="34"/>
      <c r="J16" s="42"/>
      <c r="K16" s="42"/>
      <c r="L16" s="42"/>
      <c r="M16" s="42"/>
      <c r="N16" s="42"/>
      <c r="O16" s="42"/>
      <c r="P16" s="42"/>
      <c r="Q16" s="42"/>
      <c r="S16" s="43"/>
      <c r="T16" s="44"/>
      <c r="U16" s="44"/>
      <c r="V16" s="44"/>
      <c r="W16" s="39"/>
    </row>
    <row r="17" spans="2:23" ht="15.75" customHeight="1">
      <c r="B17" s="149" t="s">
        <v>676</v>
      </c>
      <c r="C17" s="149"/>
      <c r="D17" s="149"/>
      <c r="E17" s="148"/>
      <c r="F17" s="148"/>
      <c r="G17" s="148"/>
      <c r="H17" s="34"/>
      <c r="I17" s="34"/>
      <c r="J17" s="42"/>
      <c r="K17" s="42"/>
      <c r="L17" s="42"/>
      <c r="M17" s="42"/>
      <c r="N17" s="42"/>
      <c r="O17" s="42"/>
      <c r="P17" s="42"/>
      <c r="Q17" s="42"/>
      <c r="S17" s="43"/>
      <c r="T17" s="44"/>
      <c r="U17" s="44"/>
      <c r="V17" s="44"/>
      <c r="W17" s="39"/>
    </row>
    <row r="18" spans="2:23" ht="15.75" customHeight="1">
      <c r="B18" s="45"/>
      <c r="C18" s="45"/>
      <c r="D18" s="46"/>
      <c r="E18" s="34"/>
      <c r="F18" s="34"/>
      <c r="G18" s="34"/>
      <c r="H18" s="34"/>
      <c r="I18" s="34"/>
      <c r="J18" s="42"/>
      <c r="K18" s="42"/>
      <c r="L18" s="42"/>
      <c r="M18" s="42"/>
      <c r="N18" s="42"/>
      <c r="O18" s="42"/>
      <c r="P18" s="42"/>
      <c r="Q18" s="42"/>
      <c r="S18" s="43"/>
      <c r="T18" s="44"/>
      <c r="U18" s="44"/>
      <c r="V18" s="44"/>
      <c r="W18" s="39"/>
    </row>
    <row r="19" spans="2:23" ht="15.75" customHeight="1" hidden="1">
      <c r="B19" s="47"/>
      <c r="C19" s="47"/>
      <c r="D19" s="47"/>
      <c r="E19" s="47"/>
      <c r="F19" s="47"/>
      <c r="G19" s="48"/>
      <c r="H19" s="48"/>
      <c r="I19" s="49"/>
      <c r="J19" s="42"/>
      <c r="K19" s="42"/>
      <c r="L19" s="42"/>
      <c r="M19" s="42"/>
      <c r="N19" s="42"/>
      <c r="O19" s="42"/>
      <c r="P19" s="42"/>
      <c r="Q19" s="42"/>
      <c r="S19" s="43"/>
      <c r="T19" s="44"/>
      <c r="U19" s="44"/>
      <c r="V19" s="44"/>
      <c r="W19" s="39"/>
    </row>
    <row r="20" spans="2:9" ht="15.75" customHeight="1" hidden="1">
      <c r="B20" s="47"/>
      <c r="C20" s="47"/>
      <c r="D20" s="47"/>
      <c r="E20" s="47"/>
      <c r="F20" s="47"/>
      <c r="G20" s="50"/>
      <c r="H20" s="50"/>
      <c r="I20" s="51"/>
    </row>
    <row r="21" spans="2:9" ht="16.5" hidden="1">
      <c r="B21" s="47"/>
      <c r="C21" s="47"/>
      <c r="D21" s="47"/>
      <c r="E21" s="47"/>
      <c r="F21" s="47"/>
      <c r="G21" s="48"/>
      <c r="H21" s="48"/>
      <c r="I21" s="51"/>
    </row>
    <row r="22" spans="2:9" ht="16.5" hidden="1">
      <c r="B22" s="52"/>
      <c r="C22" s="52"/>
      <c r="D22" s="53"/>
      <c r="E22" s="53"/>
      <c r="F22" s="54"/>
      <c r="G22" s="54"/>
      <c r="H22" s="54"/>
      <c r="I22" s="54"/>
    </row>
    <row r="23" spans="2:8" ht="16.5" hidden="1">
      <c r="B23" s="53"/>
      <c r="C23" s="52"/>
      <c r="D23" s="52"/>
      <c r="E23" s="52"/>
      <c r="F23" s="52"/>
      <c r="G23" s="55"/>
      <c r="H23" s="55"/>
    </row>
    <row r="24" spans="2:8" ht="16.5" hidden="1">
      <c r="B24" s="53"/>
      <c r="C24" s="52"/>
      <c r="D24" s="52"/>
      <c r="E24" s="52"/>
      <c r="F24" s="52"/>
      <c r="G24" s="55"/>
      <c r="H24" s="55"/>
    </row>
    <row r="25" spans="2:8" ht="16.5" hidden="1">
      <c r="B25" s="56"/>
      <c r="C25" s="57"/>
      <c r="D25" s="57"/>
      <c r="E25" s="57"/>
      <c r="F25" s="57"/>
      <c r="G25" s="58"/>
      <c r="H25" s="58"/>
    </row>
    <row r="26" spans="2:8" ht="16.5" hidden="1">
      <c r="B26" s="56"/>
      <c r="C26" s="57"/>
      <c r="D26" s="57"/>
      <c r="E26" s="57"/>
      <c r="F26" s="57"/>
      <c r="G26" s="58"/>
      <c r="H26" s="58"/>
    </row>
    <row r="27" spans="2:8" ht="16.5" hidden="1">
      <c r="B27" s="56"/>
      <c r="C27" s="57"/>
      <c r="D27" s="57"/>
      <c r="E27" s="57"/>
      <c r="F27" s="57"/>
      <c r="G27" s="58"/>
      <c r="H27" s="58"/>
    </row>
    <row r="28" spans="2:8" ht="16.5" hidden="1">
      <c r="B28" s="56"/>
      <c r="C28" s="57"/>
      <c r="D28" s="57"/>
      <c r="E28" s="57"/>
      <c r="F28" s="57"/>
      <c r="G28" s="58"/>
      <c r="H28" s="58"/>
    </row>
    <row r="29" spans="2:8" ht="15" customHeight="1" hidden="1">
      <c r="B29" s="56"/>
      <c r="C29" s="57"/>
      <c r="D29" s="57"/>
      <c r="E29" s="57"/>
      <c r="F29" s="57"/>
      <c r="G29" s="58"/>
      <c r="H29" s="58"/>
    </row>
    <row r="30" spans="2:8" ht="15" customHeight="1" hidden="1">
      <c r="B30" s="56"/>
      <c r="C30" s="57"/>
      <c r="D30" s="57"/>
      <c r="E30" s="57"/>
      <c r="F30" s="57"/>
      <c r="G30" s="58"/>
      <c r="H30" s="58"/>
    </row>
    <row r="31" spans="2:8" ht="15" customHeight="1" hidden="1">
      <c r="B31" s="56"/>
      <c r="C31" s="57"/>
      <c r="D31" s="57"/>
      <c r="E31" s="57"/>
      <c r="F31" s="57"/>
      <c r="G31" s="58"/>
      <c r="H31" s="58"/>
    </row>
    <row r="32" spans="2:8" ht="15" customHeight="1" hidden="1">
      <c r="B32" s="53"/>
      <c r="C32" s="52"/>
      <c r="D32" s="52"/>
      <c r="E32" s="52"/>
      <c r="F32" s="52"/>
      <c r="G32" s="55"/>
      <c r="H32" s="55"/>
    </row>
    <row r="33" spans="2:8" ht="15" customHeight="1" hidden="1">
      <c r="B33" s="59"/>
      <c r="C33" s="60"/>
      <c r="D33" s="60"/>
      <c r="E33" s="60"/>
      <c r="F33" s="60"/>
      <c r="G33" s="61"/>
      <c r="H33" s="61"/>
    </row>
    <row r="34" spans="2:8" ht="15" customHeight="1" hidden="1">
      <c r="B34" s="59"/>
      <c r="C34" s="57"/>
      <c r="D34" s="57"/>
      <c r="E34" s="57"/>
      <c r="F34" s="57"/>
      <c r="G34" s="61"/>
      <c r="H34" s="61"/>
    </row>
    <row r="35" spans="2:8" ht="15" customHeight="1" hidden="1">
      <c r="B35" s="59"/>
      <c r="C35" s="60"/>
      <c r="D35" s="60"/>
      <c r="E35" s="60"/>
      <c r="F35" s="60"/>
      <c r="G35" s="61"/>
      <c r="H35" s="61"/>
    </row>
    <row r="36" spans="2:8" ht="15" customHeight="1">
      <c r="B36" s="62"/>
      <c r="C36" s="62"/>
      <c r="D36" s="62"/>
      <c r="E36" s="62"/>
      <c r="H36" s="61"/>
    </row>
    <row r="37" spans="2:8" ht="33">
      <c r="B37" s="62"/>
      <c r="C37" s="62"/>
      <c r="D37" s="150" t="s">
        <v>682</v>
      </c>
      <c r="E37" s="150"/>
      <c r="F37" s="15" t="s">
        <v>683</v>
      </c>
      <c r="G37" s="16" t="s">
        <v>684</v>
      </c>
      <c r="H37" s="55"/>
    </row>
    <row r="38" spans="2:8" ht="18" customHeight="1">
      <c r="B38" s="62"/>
      <c r="C38" s="62"/>
      <c r="D38" s="151">
        <v>1</v>
      </c>
      <c r="E38" s="151"/>
      <c r="F38" s="17"/>
      <c r="G38" s="18"/>
      <c r="H38" s="58"/>
    </row>
    <row r="39" spans="2:8" ht="15" customHeight="1">
      <c r="B39" s="19"/>
      <c r="C39" s="7"/>
      <c r="D39" s="7"/>
      <c r="E39" s="8" t="s">
        <v>685</v>
      </c>
      <c r="F39" s="140">
        <f>SUM(G43,G96,G128,G153,G196,G246,G263,G295,G330)</f>
        <v>0</v>
      </c>
      <c r="G39" s="140"/>
      <c r="H39" s="58"/>
    </row>
    <row r="40" spans="2:23" ht="15" customHeight="1">
      <c r="B40" s="19"/>
      <c r="C40" s="7"/>
      <c r="D40" s="7"/>
      <c r="E40" s="8" t="s">
        <v>680</v>
      </c>
      <c r="F40" s="152">
        <f>SUM(F39*20%)</f>
        <v>0</v>
      </c>
      <c r="G40" s="152"/>
      <c r="H40" s="55"/>
      <c r="J40" s="35" t="s">
        <v>675</v>
      </c>
      <c r="K40" s="42"/>
      <c r="L40" s="42"/>
      <c r="M40" s="42"/>
      <c r="N40" s="42"/>
      <c r="O40" s="42"/>
      <c r="P40" s="42"/>
      <c r="Q40" s="42"/>
      <c r="S40" s="63" t="s">
        <v>675</v>
      </c>
      <c r="T40" s="44"/>
      <c r="U40" s="44"/>
      <c r="V40" s="44"/>
      <c r="W40" s="39"/>
    </row>
    <row r="41" spans="2:23" ht="33">
      <c r="B41" s="19"/>
      <c r="C41" s="9"/>
      <c r="D41" s="9"/>
      <c r="E41" s="10" t="s">
        <v>671</v>
      </c>
      <c r="F41" s="140">
        <f>SUM(F39+F40)</f>
        <v>0</v>
      </c>
      <c r="G41" s="140"/>
      <c r="H41" s="58"/>
      <c r="J41" s="16" t="s">
        <v>663</v>
      </c>
      <c r="K41" s="16" t="s">
        <v>664</v>
      </c>
      <c r="L41" s="16" t="s">
        <v>665</v>
      </c>
      <c r="M41" s="16" t="s">
        <v>666</v>
      </c>
      <c r="N41" s="16" t="s">
        <v>667</v>
      </c>
      <c r="O41" s="16" t="s">
        <v>668</v>
      </c>
      <c r="P41" s="16" t="s">
        <v>669</v>
      </c>
      <c r="Q41" s="16" t="s">
        <v>670</v>
      </c>
      <c r="R41" s="64"/>
      <c r="S41" s="23" t="s">
        <v>3</v>
      </c>
      <c r="T41" s="65" t="s">
        <v>660</v>
      </c>
      <c r="U41" s="65" t="s">
        <v>661</v>
      </c>
      <c r="V41" s="66" t="s">
        <v>662</v>
      </c>
      <c r="W41" s="16" t="s">
        <v>376</v>
      </c>
    </row>
    <row r="42" spans="2:23" ht="33">
      <c r="B42" s="141"/>
      <c r="C42" s="141"/>
      <c r="D42" s="88" t="s">
        <v>1</v>
      </c>
      <c r="E42" s="88" t="s">
        <v>0</v>
      </c>
      <c r="F42" s="89" t="s">
        <v>686</v>
      </c>
      <c r="G42" s="90" t="s">
        <v>687</v>
      </c>
      <c r="H42" s="91"/>
      <c r="I42" s="92"/>
      <c r="J42" s="93">
        <f aca="true" t="shared" si="0" ref="J42:Q42">SUM(J43:J356)</f>
        <v>0</v>
      </c>
      <c r="K42" s="93">
        <f t="shared" si="0"/>
        <v>0</v>
      </c>
      <c r="L42" s="93">
        <f t="shared" si="0"/>
        <v>0</v>
      </c>
      <c r="M42" s="94">
        <f t="shared" si="0"/>
        <v>0</v>
      </c>
      <c r="N42" s="94">
        <f t="shared" si="0"/>
        <v>0</v>
      </c>
      <c r="O42" s="94">
        <f t="shared" si="0"/>
        <v>0</v>
      </c>
      <c r="P42" s="94">
        <f t="shared" si="0"/>
        <v>0</v>
      </c>
      <c r="Q42" s="93">
        <f t="shared" si="0"/>
        <v>0</v>
      </c>
      <c r="R42" s="95"/>
      <c r="S42" s="96">
        <f>IF(F39=0,"",IF(T42=0,"",SUM(T42/F39)))</f>
      </c>
      <c r="T42" s="97">
        <f>SUM(T43,T96,T128,T153,T196,T246,T263,T295,T330)</f>
        <v>0</v>
      </c>
      <c r="U42" s="98">
        <f>SUM(U43,U96,U128,U153,U196,U246,U263,U295,U330)</f>
        <v>0</v>
      </c>
      <c r="V42" s="99">
        <f>SUM(V43,V96,V128,V153,V196,V246,V263,V295,V330)</f>
        <v>0</v>
      </c>
      <c r="W42" s="94"/>
    </row>
    <row r="43" spans="2:23" ht="15" customHeight="1">
      <c r="B43" s="88">
        <v>1</v>
      </c>
      <c r="C43" s="100" t="s">
        <v>378</v>
      </c>
      <c r="D43" s="100"/>
      <c r="E43" s="100"/>
      <c r="F43" s="100"/>
      <c r="G43" s="101">
        <f>SUM(G44,G52,G57,G60,G69,G78,G82,G90)</f>
        <v>0</v>
      </c>
      <c r="H43" s="91"/>
      <c r="I43" s="92"/>
      <c r="J43" s="102"/>
      <c r="K43" s="102"/>
      <c r="L43" s="102"/>
      <c r="M43" s="102"/>
      <c r="N43" s="102"/>
      <c r="O43" s="102"/>
      <c r="P43" s="102"/>
      <c r="Q43" s="102"/>
      <c r="R43" s="103"/>
      <c r="S43" s="135">
        <f>IF(G43=0,"",IF(T43=0,"",SUM(T43/G43)))</f>
      </c>
      <c r="T43" s="136">
        <f>SUM(T44,T52,T57,T60,T69,T78,T82,T90)</f>
        <v>0</v>
      </c>
      <c r="U43" s="136">
        <f>SUM(U44,U52,U57,U60,U69,U78,U82,U90)</f>
        <v>0</v>
      </c>
      <c r="V43" s="137">
        <f>SUM(V44,V52,V57,V60,V69,V78,V82,V90)</f>
        <v>0</v>
      </c>
      <c r="W43" s="102"/>
    </row>
    <row r="44" spans="2:23" ht="15" customHeight="1">
      <c r="B44" s="105">
        <v>11</v>
      </c>
      <c r="C44" s="106" t="s">
        <v>379</v>
      </c>
      <c r="D44" s="21"/>
      <c r="E44" s="20"/>
      <c r="F44" s="20"/>
      <c r="G44" s="122">
        <f>SUM(G45:G51)</f>
        <v>0</v>
      </c>
      <c r="H44" s="58"/>
      <c r="J44" s="68"/>
      <c r="K44" s="68"/>
      <c r="L44" s="68"/>
      <c r="M44" s="68"/>
      <c r="N44" s="68"/>
      <c r="O44" s="68"/>
      <c r="P44" s="68"/>
      <c r="Q44" s="68"/>
      <c r="R44" s="37"/>
      <c r="S44" s="138">
        <f>IF(G44=0,"",IF(T44=0,"",SUM(T44/G44)))</f>
      </c>
      <c r="T44" s="133">
        <f>SUM(T45:T51)</f>
        <v>0</v>
      </c>
      <c r="U44" s="133">
        <f>SUM(U45:U51)</f>
        <v>0</v>
      </c>
      <c r="V44" s="133">
        <f>SUM(V45:V51)</f>
        <v>0</v>
      </c>
      <c r="W44" s="68"/>
    </row>
    <row r="45" spans="2:23" ht="15" customHeight="1">
      <c r="B45" s="107">
        <v>111</v>
      </c>
      <c r="C45" s="108" t="s">
        <v>380</v>
      </c>
      <c r="D45" s="14"/>
      <c r="E45" s="14"/>
      <c r="F45" s="139"/>
      <c r="G45" s="123">
        <f>SUM(E45*F45)</f>
        <v>0</v>
      </c>
      <c r="H45" s="58"/>
      <c r="J45" s="69"/>
      <c r="K45" s="69"/>
      <c r="L45" s="70"/>
      <c r="M45" s="69"/>
      <c r="N45" s="69"/>
      <c r="O45" s="69"/>
      <c r="P45" s="69"/>
      <c r="Q45" s="69"/>
      <c r="S45" s="127">
        <f>IF(G45=0,"",IF(T45=0,"",SUM(SUM(J45:Q45)-V45)/G45))</f>
      </c>
      <c r="T45" s="124">
        <f>SUM(J45:Q45)</f>
        <v>0</v>
      </c>
      <c r="U45" s="124">
        <f>SUM(G45-T45)+V45</f>
        <v>0</v>
      </c>
      <c r="V45" s="71"/>
      <c r="W45" s="69"/>
    </row>
    <row r="46" spans="2:23" ht="15" customHeight="1">
      <c r="B46" s="107">
        <v>112</v>
      </c>
      <c r="C46" s="108" t="s">
        <v>381</v>
      </c>
      <c r="D46" s="14"/>
      <c r="E46" s="14"/>
      <c r="F46" s="14"/>
      <c r="G46" s="123">
        <f aca="true" t="shared" si="1" ref="G46:G51">SUM(E46*F46)</f>
        <v>0</v>
      </c>
      <c r="H46" s="58"/>
      <c r="J46" s="69"/>
      <c r="K46" s="69"/>
      <c r="L46" s="69"/>
      <c r="M46" s="69"/>
      <c r="N46" s="69"/>
      <c r="O46" s="69"/>
      <c r="P46" s="69"/>
      <c r="Q46" s="69"/>
      <c r="S46" s="127">
        <f>IF(G46=0,"",IF(T46=0,"",SUM(SUM(J46:Q46)-V46)/G46))</f>
      </c>
      <c r="T46" s="124">
        <f aca="true" t="shared" si="2" ref="T46:T109">SUM(J46:Q46)</f>
        <v>0</v>
      </c>
      <c r="U46" s="124">
        <f aca="true" t="shared" si="3" ref="U46:U109">SUM(G46-T46)+V46</f>
        <v>0</v>
      </c>
      <c r="V46" s="71"/>
      <c r="W46" s="69"/>
    </row>
    <row r="47" spans="2:23" ht="15" customHeight="1">
      <c r="B47" s="107">
        <v>113</v>
      </c>
      <c r="C47" s="108" t="s">
        <v>382</v>
      </c>
      <c r="D47" s="14"/>
      <c r="E47" s="14"/>
      <c r="F47" s="131"/>
      <c r="G47" s="123">
        <f t="shared" si="1"/>
        <v>0</v>
      </c>
      <c r="H47" s="58"/>
      <c r="J47" s="69"/>
      <c r="K47" s="69"/>
      <c r="L47" s="70"/>
      <c r="M47" s="69"/>
      <c r="N47" s="69"/>
      <c r="O47" s="69"/>
      <c r="P47" s="69"/>
      <c r="Q47" s="69"/>
      <c r="S47" s="127">
        <f>IF(G47=0,"",IF(T47=0,"",SUM(SUM(J47:Q47)-V47)/G47))</f>
      </c>
      <c r="T47" s="124">
        <f t="shared" si="2"/>
        <v>0</v>
      </c>
      <c r="U47" s="124">
        <f t="shared" si="3"/>
        <v>0</v>
      </c>
      <c r="V47" s="71"/>
      <c r="W47" s="69"/>
    </row>
    <row r="48" spans="2:23" ht="15" customHeight="1">
      <c r="B48" s="107">
        <v>114</v>
      </c>
      <c r="C48" s="108" t="s">
        <v>383</v>
      </c>
      <c r="D48" s="14"/>
      <c r="E48" s="14"/>
      <c r="F48" s="14"/>
      <c r="G48" s="123">
        <f t="shared" si="1"/>
        <v>0</v>
      </c>
      <c r="H48" s="58"/>
      <c r="J48" s="69"/>
      <c r="K48" s="69"/>
      <c r="L48" s="70"/>
      <c r="M48" s="69"/>
      <c r="N48" s="70"/>
      <c r="O48" s="69"/>
      <c r="P48" s="69"/>
      <c r="Q48" s="69"/>
      <c r="S48" s="127">
        <f>IF(G48=0,"",IF(T48=0,"",SUM(SUM(J48:Q48)-V48)/G48))</f>
      </c>
      <c r="T48" s="124">
        <f t="shared" si="2"/>
        <v>0</v>
      </c>
      <c r="U48" s="124">
        <f t="shared" si="3"/>
        <v>0</v>
      </c>
      <c r="V48" s="71"/>
      <c r="W48" s="69"/>
    </row>
    <row r="49" spans="2:23" ht="15" customHeight="1">
      <c r="B49" s="107">
        <v>115</v>
      </c>
      <c r="C49" s="108" t="s">
        <v>384</v>
      </c>
      <c r="D49" s="14"/>
      <c r="E49" s="14"/>
      <c r="F49" s="14"/>
      <c r="G49" s="123">
        <f t="shared" si="1"/>
        <v>0</v>
      </c>
      <c r="H49" s="55"/>
      <c r="J49" s="69"/>
      <c r="K49" s="69"/>
      <c r="L49" s="70"/>
      <c r="M49" s="69"/>
      <c r="N49" s="69"/>
      <c r="O49" s="69"/>
      <c r="P49" s="69"/>
      <c r="Q49" s="69"/>
      <c r="S49" s="127">
        <f>IF(G49=0,"",IF(T49=0,"",SUM(SUM(J49:Q49)-V49)/G49))</f>
      </c>
      <c r="T49" s="124">
        <f t="shared" si="2"/>
        <v>0</v>
      </c>
      <c r="U49" s="124">
        <f t="shared" si="3"/>
        <v>0</v>
      </c>
      <c r="V49" s="71"/>
      <c r="W49" s="69"/>
    </row>
    <row r="50" spans="2:23" ht="15" customHeight="1">
      <c r="B50" s="107">
        <v>117</v>
      </c>
      <c r="C50" s="108" t="s">
        <v>385</v>
      </c>
      <c r="D50" s="14"/>
      <c r="E50" s="14"/>
      <c r="F50" s="14"/>
      <c r="G50" s="123">
        <f t="shared" si="1"/>
        <v>0</v>
      </c>
      <c r="H50" s="58"/>
      <c r="J50" s="69"/>
      <c r="K50" s="69"/>
      <c r="L50" s="70"/>
      <c r="M50" s="69"/>
      <c r="N50" s="69"/>
      <c r="O50" s="69"/>
      <c r="P50" s="69"/>
      <c r="Q50" s="69"/>
      <c r="S50" s="127">
        <f>IF(G50=0,"",IF(T50=0,"",SUM(SUM(J50:Q50)-V50)/G50))</f>
      </c>
      <c r="T50" s="124">
        <f t="shared" si="2"/>
        <v>0</v>
      </c>
      <c r="U50" s="124">
        <f t="shared" si="3"/>
        <v>0</v>
      </c>
      <c r="V50" s="71"/>
      <c r="W50" s="69"/>
    </row>
    <row r="51" spans="2:23" ht="15" customHeight="1">
      <c r="B51" s="107">
        <v>118</v>
      </c>
      <c r="C51" s="108" t="s">
        <v>386</v>
      </c>
      <c r="D51" s="14"/>
      <c r="E51" s="14"/>
      <c r="F51" s="14"/>
      <c r="G51" s="123">
        <f t="shared" si="1"/>
        <v>0</v>
      </c>
      <c r="H51" s="58"/>
      <c r="J51" s="69"/>
      <c r="K51" s="69"/>
      <c r="L51" s="70"/>
      <c r="M51" s="69"/>
      <c r="N51" s="69"/>
      <c r="O51" s="69"/>
      <c r="P51" s="69"/>
      <c r="Q51" s="69"/>
      <c r="S51" s="127">
        <f>IF(G51=0,"",IF(T51=0,"",SUM(SUM(J51:Q51)-V51)/G51))</f>
      </c>
      <c r="T51" s="124">
        <f t="shared" si="2"/>
        <v>0</v>
      </c>
      <c r="U51" s="124">
        <f t="shared" si="3"/>
        <v>0</v>
      </c>
      <c r="V51" s="71"/>
      <c r="W51" s="69"/>
    </row>
    <row r="52" spans="2:23" ht="15" customHeight="1">
      <c r="B52" s="109">
        <v>12</v>
      </c>
      <c r="C52" s="110" t="s">
        <v>387</v>
      </c>
      <c r="D52" s="68"/>
      <c r="E52" s="68"/>
      <c r="F52" s="68"/>
      <c r="G52" s="124">
        <f>SUM(G53:G56)</f>
        <v>0</v>
      </c>
      <c r="H52" s="58"/>
      <c r="J52" s="68"/>
      <c r="K52" s="68"/>
      <c r="L52" s="68"/>
      <c r="M52" s="68"/>
      <c r="N52" s="68"/>
      <c r="O52" s="68"/>
      <c r="P52" s="68"/>
      <c r="Q52" s="68"/>
      <c r="S52" s="128">
        <f>IF(G52=0,"",IF(T52=0,"",SUM(T52/G52)))</f>
      </c>
      <c r="T52" s="124">
        <f>SUM(T53:T56)</f>
        <v>0</v>
      </c>
      <c r="U52" s="124">
        <f>SUM(U53:U56)</f>
        <v>0</v>
      </c>
      <c r="V52" s="124">
        <f>SUM(V53:V56)</f>
        <v>0</v>
      </c>
      <c r="W52" s="68"/>
    </row>
    <row r="53" spans="2:23" ht="15" customHeight="1">
      <c r="B53" s="111">
        <v>121</v>
      </c>
      <c r="C53" s="112" t="s">
        <v>388</v>
      </c>
      <c r="D53" s="14"/>
      <c r="E53" s="14"/>
      <c r="F53" s="14"/>
      <c r="G53" s="125">
        <f>SUM(E53*F53)</f>
        <v>0</v>
      </c>
      <c r="H53" s="58"/>
      <c r="J53" s="73"/>
      <c r="K53" s="73"/>
      <c r="L53" s="73"/>
      <c r="M53" s="73"/>
      <c r="N53" s="73"/>
      <c r="O53" s="73"/>
      <c r="P53" s="73"/>
      <c r="Q53" s="73"/>
      <c r="S53" s="127">
        <f aca="true" t="shared" si="4" ref="S53:S115">IF(G53=0,"",IF(T53=0,"",SUM(SUM(J53:Q53)-V53)/G53))</f>
      </c>
      <c r="T53" s="124">
        <f t="shared" si="2"/>
        <v>0</v>
      </c>
      <c r="U53" s="124">
        <f t="shared" si="3"/>
        <v>0</v>
      </c>
      <c r="V53" s="74"/>
      <c r="W53" s="73"/>
    </row>
    <row r="54" spans="2:23" ht="15" customHeight="1">
      <c r="B54" s="111">
        <v>122</v>
      </c>
      <c r="C54" s="113" t="s">
        <v>389</v>
      </c>
      <c r="D54" s="14"/>
      <c r="E54" s="14"/>
      <c r="F54" s="14"/>
      <c r="G54" s="125">
        <f>SUM(E54*F54)</f>
        <v>0</v>
      </c>
      <c r="H54" s="58"/>
      <c r="J54" s="69"/>
      <c r="K54" s="69"/>
      <c r="L54" s="69"/>
      <c r="M54" s="69"/>
      <c r="N54" s="69"/>
      <c r="O54" s="69"/>
      <c r="P54" s="69"/>
      <c r="Q54" s="69"/>
      <c r="S54" s="127">
        <f t="shared" si="4"/>
      </c>
      <c r="T54" s="124">
        <f t="shared" si="2"/>
        <v>0</v>
      </c>
      <c r="U54" s="124">
        <f t="shared" si="3"/>
        <v>0</v>
      </c>
      <c r="V54" s="71"/>
      <c r="W54" s="69"/>
    </row>
    <row r="55" spans="2:23" ht="15" customHeight="1">
      <c r="B55" s="111">
        <v>123</v>
      </c>
      <c r="C55" s="112" t="s">
        <v>390</v>
      </c>
      <c r="D55" s="14"/>
      <c r="E55" s="14"/>
      <c r="F55" s="14"/>
      <c r="G55" s="125">
        <f>SUM(E55*F55)</f>
        <v>0</v>
      </c>
      <c r="H55" s="58"/>
      <c r="J55" s="73"/>
      <c r="K55" s="73"/>
      <c r="L55" s="73"/>
      <c r="M55" s="73"/>
      <c r="N55" s="73"/>
      <c r="O55" s="73"/>
      <c r="P55" s="73"/>
      <c r="Q55" s="73"/>
      <c r="S55" s="127">
        <f t="shared" si="4"/>
      </c>
      <c r="T55" s="124">
        <f t="shared" si="2"/>
        <v>0</v>
      </c>
      <c r="U55" s="124">
        <f t="shared" si="3"/>
        <v>0</v>
      </c>
      <c r="V55" s="74"/>
      <c r="W55" s="73"/>
    </row>
    <row r="56" spans="2:23" ht="15" customHeight="1">
      <c r="B56" s="111">
        <v>128</v>
      </c>
      <c r="C56" s="113" t="s">
        <v>391</v>
      </c>
      <c r="D56" s="14"/>
      <c r="E56" s="14"/>
      <c r="F56" s="14"/>
      <c r="G56" s="125">
        <f>SUM(E56*F56)</f>
        <v>0</v>
      </c>
      <c r="H56" s="58"/>
      <c r="J56" s="69"/>
      <c r="K56" s="69"/>
      <c r="L56" s="69"/>
      <c r="M56" s="69"/>
      <c r="N56" s="69"/>
      <c r="O56" s="69"/>
      <c r="P56" s="69"/>
      <c r="Q56" s="69"/>
      <c r="S56" s="127">
        <f t="shared" si="4"/>
      </c>
      <c r="T56" s="124">
        <f t="shared" si="2"/>
        <v>0</v>
      </c>
      <c r="U56" s="124">
        <f t="shared" si="3"/>
        <v>0</v>
      </c>
      <c r="V56" s="71"/>
      <c r="W56" s="69"/>
    </row>
    <row r="57" spans="2:23" ht="15" customHeight="1">
      <c r="B57" s="109">
        <v>13</v>
      </c>
      <c r="C57" s="110" t="s">
        <v>392</v>
      </c>
      <c r="D57" s="68"/>
      <c r="E57" s="68"/>
      <c r="F57" s="68"/>
      <c r="G57" s="124">
        <f>SUM(G58:G59)</f>
        <v>0</v>
      </c>
      <c r="H57" s="58"/>
      <c r="J57" s="68"/>
      <c r="K57" s="68"/>
      <c r="L57" s="68"/>
      <c r="M57" s="68"/>
      <c r="N57" s="68"/>
      <c r="O57" s="68"/>
      <c r="P57" s="68"/>
      <c r="Q57" s="68"/>
      <c r="R57" s="37"/>
      <c r="S57" s="132">
        <f>IF(G57=0,"",IF(T57=0,"",SUM(T57/G57)))</f>
      </c>
      <c r="T57" s="133">
        <f>SUM(T58:T59)</f>
        <v>0</v>
      </c>
      <c r="U57" s="133">
        <f>SUM(U58:U59)</f>
        <v>0</v>
      </c>
      <c r="V57" s="133">
        <f>SUM(V58:V59)</f>
        <v>0</v>
      </c>
      <c r="W57" s="134"/>
    </row>
    <row r="58" spans="2:23" ht="15" customHeight="1">
      <c r="B58" s="111">
        <v>131</v>
      </c>
      <c r="C58" s="113" t="s">
        <v>392</v>
      </c>
      <c r="D58" s="14"/>
      <c r="E58" s="14"/>
      <c r="F58" s="14"/>
      <c r="G58" s="126">
        <f>SUM(E58*F58)</f>
        <v>0</v>
      </c>
      <c r="H58" s="55"/>
      <c r="J58" s="69"/>
      <c r="K58" s="69"/>
      <c r="L58" s="69"/>
      <c r="M58" s="69"/>
      <c r="N58" s="69"/>
      <c r="O58" s="69"/>
      <c r="P58" s="69"/>
      <c r="Q58" s="69"/>
      <c r="S58" s="127">
        <f t="shared" si="4"/>
      </c>
      <c r="T58" s="124">
        <f t="shared" si="2"/>
        <v>0</v>
      </c>
      <c r="U58" s="124">
        <f t="shared" si="3"/>
        <v>0</v>
      </c>
      <c r="V58" s="71"/>
      <c r="W58" s="69"/>
    </row>
    <row r="59" spans="2:23" ht="15" customHeight="1">
      <c r="B59" s="111">
        <v>138</v>
      </c>
      <c r="C59" s="113" t="s">
        <v>393</v>
      </c>
      <c r="D59" s="14"/>
      <c r="E59" s="14"/>
      <c r="F59" s="14"/>
      <c r="G59" s="126">
        <f>SUM(E59*F59)</f>
        <v>0</v>
      </c>
      <c r="H59" s="58"/>
      <c r="J59" s="69"/>
      <c r="K59" s="69"/>
      <c r="L59" s="69"/>
      <c r="M59" s="69"/>
      <c r="N59" s="69"/>
      <c r="O59" s="69"/>
      <c r="P59" s="69"/>
      <c r="Q59" s="69"/>
      <c r="S59" s="127">
        <f t="shared" si="4"/>
      </c>
      <c r="T59" s="124">
        <f t="shared" si="2"/>
        <v>0</v>
      </c>
      <c r="U59" s="124">
        <f t="shared" si="3"/>
        <v>0</v>
      </c>
      <c r="V59" s="71"/>
      <c r="W59" s="69"/>
    </row>
    <row r="60" spans="2:23" ht="15" customHeight="1">
      <c r="B60" s="109">
        <v>14</v>
      </c>
      <c r="C60" s="110" t="s">
        <v>394</v>
      </c>
      <c r="D60" s="68"/>
      <c r="E60" s="68"/>
      <c r="F60" s="68"/>
      <c r="G60" s="124">
        <f>SUM(G61:G68)</f>
        <v>0</v>
      </c>
      <c r="H60" s="58"/>
      <c r="J60" s="68"/>
      <c r="K60" s="68"/>
      <c r="L60" s="68"/>
      <c r="M60" s="68"/>
      <c r="N60" s="68"/>
      <c r="O60" s="68"/>
      <c r="P60" s="68"/>
      <c r="Q60" s="68"/>
      <c r="R60" s="37"/>
      <c r="S60" s="132">
        <f>IF(G60=0,"",IF(T60=0,"",SUM(T60/G60)))</f>
      </c>
      <c r="T60" s="133">
        <f>SUM(T61:T68)</f>
        <v>0</v>
      </c>
      <c r="U60" s="133">
        <f>SUM(U61:U68)</f>
        <v>0</v>
      </c>
      <c r="V60" s="133">
        <f>SUM(V61:V68)</f>
        <v>0</v>
      </c>
      <c r="W60" s="68"/>
    </row>
    <row r="61" spans="2:23" ht="15" customHeight="1">
      <c r="B61" s="111">
        <v>141</v>
      </c>
      <c r="C61" s="113" t="s">
        <v>395</v>
      </c>
      <c r="D61" s="14"/>
      <c r="E61" s="14"/>
      <c r="F61" s="14"/>
      <c r="G61" s="126">
        <f>SUM(E61*F61)</f>
        <v>0</v>
      </c>
      <c r="H61" s="58"/>
      <c r="J61" s="69"/>
      <c r="K61" s="69"/>
      <c r="L61" s="70"/>
      <c r="M61" s="69"/>
      <c r="N61" s="69"/>
      <c r="O61" s="69"/>
      <c r="P61" s="69"/>
      <c r="Q61" s="69"/>
      <c r="S61" s="127">
        <f t="shared" si="4"/>
      </c>
      <c r="T61" s="124">
        <f t="shared" si="2"/>
        <v>0</v>
      </c>
      <c r="U61" s="124">
        <f t="shared" si="3"/>
        <v>0</v>
      </c>
      <c r="V61" s="71"/>
      <c r="W61" s="69"/>
    </row>
    <row r="62" spans="2:23" ht="15" customHeight="1">
      <c r="B62" s="111">
        <v>142</v>
      </c>
      <c r="C62" s="113" t="s">
        <v>396</v>
      </c>
      <c r="D62" s="14"/>
      <c r="E62" s="14"/>
      <c r="F62" s="14"/>
      <c r="G62" s="126">
        <f aca="true" t="shared" si="5" ref="G62:G68">SUM(E62*F62)</f>
        <v>0</v>
      </c>
      <c r="H62" s="55"/>
      <c r="J62" s="69"/>
      <c r="K62" s="69"/>
      <c r="L62" s="69"/>
      <c r="M62" s="69"/>
      <c r="N62" s="69"/>
      <c r="O62" s="69"/>
      <c r="P62" s="69"/>
      <c r="Q62" s="69"/>
      <c r="S62" s="127">
        <f t="shared" si="4"/>
      </c>
      <c r="T62" s="124">
        <f t="shared" si="2"/>
        <v>0</v>
      </c>
      <c r="U62" s="124">
        <f t="shared" si="3"/>
        <v>0</v>
      </c>
      <c r="V62" s="71"/>
      <c r="W62" s="69"/>
    </row>
    <row r="63" spans="2:23" ht="15" customHeight="1">
      <c r="B63" s="111">
        <v>143</v>
      </c>
      <c r="C63" s="113" t="s">
        <v>397</v>
      </c>
      <c r="D63" s="14"/>
      <c r="E63" s="14"/>
      <c r="F63" s="14"/>
      <c r="G63" s="126">
        <f t="shared" si="5"/>
        <v>0</v>
      </c>
      <c r="H63" s="58"/>
      <c r="J63" s="69"/>
      <c r="K63" s="69"/>
      <c r="L63" s="70"/>
      <c r="M63" s="69"/>
      <c r="N63" s="69"/>
      <c r="O63" s="69"/>
      <c r="P63" s="69"/>
      <c r="Q63" s="69"/>
      <c r="S63" s="127">
        <f t="shared" si="4"/>
      </c>
      <c r="T63" s="124">
        <f t="shared" si="2"/>
        <v>0</v>
      </c>
      <c r="U63" s="124">
        <f t="shared" si="3"/>
        <v>0</v>
      </c>
      <c r="V63" s="71"/>
      <c r="W63" s="69"/>
    </row>
    <row r="64" spans="2:23" ht="15" customHeight="1">
      <c r="B64" s="111">
        <v>144</v>
      </c>
      <c r="C64" s="113" t="s">
        <v>398</v>
      </c>
      <c r="D64" s="14"/>
      <c r="E64" s="14"/>
      <c r="F64" s="14"/>
      <c r="G64" s="126">
        <f t="shared" si="5"/>
        <v>0</v>
      </c>
      <c r="H64" s="58"/>
      <c r="J64" s="69"/>
      <c r="K64" s="69"/>
      <c r="L64" s="70"/>
      <c r="M64" s="69"/>
      <c r="N64" s="70"/>
      <c r="O64" s="69"/>
      <c r="P64" s="69"/>
      <c r="Q64" s="69"/>
      <c r="S64" s="127">
        <f t="shared" si="4"/>
      </c>
      <c r="T64" s="124">
        <f t="shared" si="2"/>
        <v>0</v>
      </c>
      <c r="U64" s="124">
        <f t="shared" si="3"/>
        <v>0</v>
      </c>
      <c r="V64" s="71"/>
      <c r="W64" s="69"/>
    </row>
    <row r="65" spans="2:23" ht="15" customHeight="1">
      <c r="B65" s="111">
        <v>145</v>
      </c>
      <c r="C65" s="113" t="s">
        <v>399</v>
      </c>
      <c r="D65" s="14"/>
      <c r="E65" s="14"/>
      <c r="F65" s="14"/>
      <c r="G65" s="126">
        <f t="shared" si="5"/>
        <v>0</v>
      </c>
      <c r="H65" s="58"/>
      <c r="J65" s="69"/>
      <c r="K65" s="69"/>
      <c r="L65" s="70"/>
      <c r="M65" s="69"/>
      <c r="N65" s="69"/>
      <c r="O65" s="69"/>
      <c r="P65" s="69"/>
      <c r="Q65" s="69"/>
      <c r="S65" s="127">
        <f t="shared" si="4"/>
      </c>
      <c r="T65" s="124">
        <f t="shared" si="2"/>
        <v>0</v>
      </c>
      <c r="U65" s="124">
        <f t="shared" si="3"/>
        <v>0</v>
      </c>
      <c r="V65" s="71"/>
      <c r="W65" s="69"/>
    </row>
    <row r="66" spans="2:23" ht="15" customHeight="1">
      <c r="B66" s="111">
        <v>146</v>
      </c>
      <c r="C66" s="113" t="s">
        <v>400</v>
      </c>
      <c r="D66" s="14"/>
      <c r="E66" s="14"/>
      <c r="F66" s="14"/>
      <c r="G66" s="126">
        <f t="shared" si="5"/>
        <v>0</v>
      </c>
      <c r="H66" s="58"/>
      <c r="J66" s="69"/>
      <c r="K66" s="69"/>
      <c r="L66" s="70"/>
      <c r="M66" s="69"/>
      <c r="N66" s="69"/>
      <c r="O66" s="69"/>
      <c r="P66" s="69"/>
      <c r="Q66" s="69"/>
      <c r="S66" s="127">
        <f t="shared" si="4"/>
      </c>
      <c r="T66" s="124">
        <f t="shared" si="2"/>
        <v>0</v>
      </c>
      <c r="U66" s="124">
        <f t="shared" si="3"/>
        <v>0</v>
      </c>
      <c r="V66" s="71"/>
      <c r="W66" s="69"/>
    </row>
    <row r="67" spans="2:23" ht="15" customHeight="1">
      <c r="B67" s="111">
        <v>147</v>
      </c>
      <c r="C67" s="113" t="s">
        <v>401</v>
      </c>
      <c r="D67" s="14"/>
      <c r="E67" s="14"/>
      <c r="F67" s="14"/>
      <c r="G67" s="126">
        <f t="shared" si="5"/>
        <v>0</v>
      </c>
      <c r="H67" s="58"/>
      <c r="J67" s="69"/>
      <c r="K67" s="69"/>
      <c r="L67" s="70"/>
      <c r="M67" s="69"/>
      <c r="N67" s="69"/>
      <c r="O67" s="69"/>
      <c r="P67" s="69"/>
      <c r="Q67" s="69"/>
      <c r="S67" s="127">
        <f t="shared" si="4"/>
      </c>
      <c r="T67" s="124">
        <f t="shared" si="2"/>
        <v>0</v>
      </c>
      <c r="U67" s="124">
        <f t="shared" si="3"/>
        <v>0</v>
      </c>
      <c r="V67" s="71"/>
      <c r="W67" s="69"/>
    </row>
    <row r="68" spans="2:23" ht="15" customHeight="1">
      <c r="B68" s="111">
        <v>148</v>
      </c>
      <c r="C68" s="113" t="s">
        <v>402</v>
      </c>
      <c r="D68" s="14"/>
      <c r="E68" s="14"/>
      <c r="F68" s="14"/>
      <c r="G68" s="126">
        <f t="shared" si="5"/>
        <v>0</v>
      </c>
      <c r="H68" s="58"/>
      <c r="J68" s="69"/>
      <c r="K68" s="69"/>
      <c r="L68" s="69"/>
      <c r="M68" s="69"/>
      <c r="N68" s="69"/>
      <c r="O68" s="69"/>
      <c r="P68" s="69"/>
      <c r="Q68" s="69"/>
      <c r="S68" s="127">
        <f t="shared" si="4"/>
      </c>
      <c r="T68" s="124">
        <f t="shared" si="2"/>
        <v>0</v>
      </c>
      <c r="U68" s="124">
        <f t="shared" si="3"/>
        <v>0</v>
      </c>
      <c r="V68" s="71"/>
      <c r="W68" s="69"/>
    </row>
    <row r="69" spans="2:23" ht="15" customHeight="1">
      <c r="B69" s="109">
        <v>15</v>
      </c>
      <c r="C69" s="110" t="s">
        <v>403</v>
      </c>
      <c r="D69" s="68"/>
      <c r="E69" s="68"/>
      <c r="F69" s="68"/>
      <c r="G69" s="124">
        <f>SUM(G70:G77)</f>
        <v>0</v>
      </c>
      <c r="H69" s="58"/>
      <c r="J69" s="68"/>
      <c r="K69" s="68"/>
      <c r="L69" s="68"/>
      <c r="M69" s="68"/>
      <c r="N69" s="68"/>
      <c r="O69" s="68"/>
      <c r="P69" s="68"/>
      <c r="Q69" s="68"/>
      <c r="R69" s="37"/>
      <c r="S69" s="132">
        <f>IF(G69=0,"",IF(T69=0,"",SUM(T69/G69)))</f>
      </c>
      <c r="T69" s="133">
        <f>SUM(T70:T77)</f>
        <v>0</v>
      </c>
      <c r="U69" s="133">
        <f>SUM(U70:U77)</f>
        <v>0</v>
      </c>
      <c r="V69" s="133">
        <f>SUM(V70:V77)</f>
        <v>0</v>
      </c>
      <c r="W69" s="68"/>
    </row>
    <row r="70" spans="2:23" ht="15" customHeight="1">
      <c r="B70" s="111">
        <v>151</v>
      </c>
      <c r="C70" s="113" t="s">
        <v>404</v>
      </c>
      <c r="D70" s="14"/>
      <c r="E70" s="14"/>
      <c r="F70" s="14"/>
      <c r="G70" s="126">
        <f>SUM(E70*F70)</f>
        <v>0</v>
      </c>
      <c r="H70" s="55"/>
      <c r="J70" s="69"/>
      <c r="K70" s="69"/>
      <c r="L70" s="70"/>
      <c r="M70" s="69"/>
      <c r="N70" s="69"/>
      <c r="O70" s="69"/>
      <c r="P70" s="69"/>
      <c r="Q70" s="69"/>
      <c r="S70" s="127">
        <f t="shared" si="4"/>
      </c>
      <c r="T70" s="124">
        <f t="shared" si="2"/>
        <v>0</v>
      </c>
      <c r="U70" s="124">
        <f t="shared" si="3"/>
        <v>0</v>
      </c>
      <c r="V70" s="71"/>
      <c r="W70" s="69"/>
    </row>
    <row r="71" spans="2:23" ht="15" customHeight="1">
      <c r="B71" s="111">
        <v>152</v>
      </c>
      <c r="C71" s="113" t="s">
        <v>405</v>
      </c>
      <c r="D71" s="14"/>
      <c r="E71" s="14"/>
      <c r="F71" s="14"/>
      <c r="G71" s="126">
        <f aca="true" t="shared" si="6" ref="G71:G77">SUM(E71*F71)</f>
        <v>0</v>
      </c>
      <c r="H71" s="58"/>
      <c r="J71" s="69"/>
      <c r="K71" s="69"/>
      <c r="L71" s="69"/>
      <c r="M71" s="69"/>
      <c r="N71" s="69"/>
      <c r="O71" s="69"/>
      <c r="P71" s="69"/>
      <c r="Q71" s="69"/>
      <c r="S71" s="127">
        <f t="shared" si="4"/>
      </c>
      <c r="T71" s="124">
        <f t="shared" si="2"/>
        <v>0</v>
      </c>
      <c r="U71" s="124">
        <f t="shared" si="3"/>
        <v>0</v>
      </c>
      <c r="V71" s="71"/>
      <c r="W71" s="69"/>
    </row>
    <row r="72" spans="2:23" ht="15" customHeight="1">
      <c r="B72" s="111">
        <v>153</v>
      </c>
      <c r="C72" s="113" t="s">
        <v>406</v>
      </c>
      <c r="D72" s="14"/>
      <c r="E72" s="14"/>
      <c r="F72" s="14"/>
      <c r="G72" s="126">
        <f t="shared" si="6"/>
        <v>0</v>
      </c>
      <c r="H72" s="58"/>
      <c r="J72" s="69"/>
      <c r="K72" s="69"/>
      <c r="L72" s="70"/>
      <c r="M72" s="69"/>
      <c r="N72" s="69"/>
      <c r="O72" s="69"/>
      <c r="P72" s="69"/>
      <c r="Q72" s="69"/>
      <c r="S72" s="127">
        <f t="shared" si="4"/>
      </c>
      <c r="T72" s="124">
        <f t="shared" si="2"/>
        <v>0</v>
      </c>
      <c r="U72" s="124">
        <f t="shared" si="3"/>
        <v>0</v>
      </c>
      <c r="V72" s="71"/>
      <c r="W72" s="69"/>
    </row>
    <row r="73" spans="2:23" ht="15" customHeight="1">
      <c r="B73" s="111">
        <v>154</v>
      </c>
      <c r="C73" s="113" t="s">
        <v>407</v>
      </c>
      <c r="D73" s="14"/>
      <c r="E73" s="14"/>
      <c r="F73" s="14"/>
      <c r="G73" s="126">
        <f t="shared" si="6"/>
        <v>0</v>
      </c>
      <c r="H73" s="58"/>
      <c r="J73" s="69"/>
      <c r="K73" s="69"/>
      <c r="L73" s="70"/>
      <c r="M73" s="69"/>
      <c r="N73" s="70"/>
      <c r="O73" s="69"/>
      <c r="P73" s="69"/>
      <c r="Q73" s="69"/>
      <c r="S73" s="127">
        <f t="shared" si="4"/>
      </c>
      <c r="T73" s="124">
        <f t="shared" si="2"/>
        <v>0</v>
      </c>
      <c r="U73" s="124">
        <f t="shared" si="3"/>
        <v>0</v>
      </c>
      <c r="V73" s="71"/>
      <c r="W73" s="69"/>
    </row>
    <row r="74" spans="2:23" ht="15" customHeight="1">
      <c r="B74" s="111">
        <v>155</v>
      </c>
      <c r="C74" s="113" t="s">
        <v>408</v>
      </c>
      <c r="D74" s="14"/>
      <c r="E74" s="14"/>
      <c r="F74" s="14"/>
      <c r="G74" s="126">
        <f t="shared" si="6"/>
        <v>0</v>
      </c>
      <c r="H74" s="58"/>
      <c r="J74" s="69"/>
      <c r="K74" s="69"/>
      <c r="L74" s="70"/>
      <c r="M74" s="69"/>
      <c r="N74" s="69"/>
      <c r="O74" s="69"/>
      <c r="P74" s="69"/>
      <c r="Q74" s="69"/>
      <c r="S74" s="127">
        <f t="shared" si="4"/>
      </c>
      <c r="T74" s="124">
        <f t="shared" si="2"/>
        <v>0</v>
      </c>
      <c r="U74" s="124">
        <f t="shared" si="3"/>
        <v>0</v>
      </c>
      <c r="V74" s="71"/>
      <c r="W74" s="69"/>
    </row>
    <row r="75" spans="2:23" ht="15" customHeight="1">
      <c r="B75" s="111">
        <v>156</v>
      </c>
      <c r="C75" s="113" t="s">
        <v>409</v>
      </c>
      <c r="D75" s="14"/>
      <c r="E75" s="14"/>
      <c r="F75" s="14"/>
      <c r="G75" s="126">
        <f t="shared" si="6"/>
        <v>0</v>
      </c>
      <c r="H75" s="58"/>
      <c r="J75" s="69"/>
      <c r="K75" s="69"/>
      <c r="L75" s="70"/>
      <c r="M75" s="69"/>
      <c r="N75" s="69"/>
      <c r="O75" s="69"/>
      <c r="P75" s="69"/>
      <c r="Q75" s="69"/>
      <c r="S75" s="127">
        <f t="shared" si="4"/>
      </c>
      <c r="T75" s="124">
        <f t="shared" si="2"/>
        <v>0</v>
      </c>
      <c r="U75" s="124">
        <f t="shared" si="3"/>
        <v>0</v>
      </c>
      <c r="V75" s="71"/>
      <c r="W75" s="69"/>
    </row>
    <row r="76" spans="2:23" ht="15" customHeight="1">
      <c r="B76" s="111">
        <v>157</v>
      </c>
      <c r="C76" s="113" t="s">
        <v>410</v>
      </c>
      <c r="D76" s="14"/>
      <c r="E76" s="14"/>
      <c r="F76" s="14"/>
      <c r="G76" s="126">
        <f t="shared" si="6"/>
        <v>0</v>
      </c>
      <c r="H76" s="55"/>
      <c r="J76" s="69"/>
      <c r="K76" s="69"/>
      <c r="L76" s="70"/>
      <c r="M76" s="69"/>
      <c r="N76" s="69"/>
      <c r="O76" s="69"/>
      <c r="P76" s="69"/>
      <c r="Q76" s="69"/>
      <c r="S76" s="127">
        <f t="shared" si="4"/>
      </c>
      <c r="T76" s="124">
        <f t="shared" si="2"/>
        <v>0</v>
      </c>
      <c r="U76" s="124">
        <f t="shared" si="3"/>
        <v>0</v>
      </c>
      <c r="V76" s="71"/>
      <c r="W76" s="69"/>
    </row>
    <row r="77" spans="2:23" ht="15" customHeight="1">
      <c r="B77" s="111">
        <v>158</v>
      </c>
      <c r="C77" s="113" t="s">
        <v>411</v>
      </c>
      <c r="D77" s="14"/>
      <c r="E77" s="14"/>
      <c r="F77" s="14"/>
      <c r="G77" s="126">
        <f t="shared" si="6"/>
        <v>0</v>
      </c>
      <c r="H77" s="55"/>
      <c r="J77" s="69"/>
      <c r="K77" s="69"/>
      <c r="L77" s="69"/>
      <c r="M77" s="69"/>
      <c r="N77" s="69"/>
      <c r="O77" s="69"/>
      <c r="P77" s="69"/>
      <c r="Q77" s="69"/>
      <c r="S77" s="127">
        <f t="shared" si="4"/>
      </c>
      <c r="T77" s="124">
        <f t="shared" si="2"/>
        <v>0</v>
      </c>
      <c r="U77" s="124">
        <f t="shared" si="3"/>
        <v>0</v>
      </c>
      <c r="V77" s="71"/>
      <c r="W77" s="69"/>
    </row>
    <row r="78" spans="2:23" ht="15" customHeight="1">
      <c r="B78" s="109">
        <v>16</v>
      </c>
      <c r="C78" s="110" t="s">
        <v>412</v>
      </c>
      <c r="D78" s="68"/>
      <c r="E78" s="68"/>
      <c r="F78" s="68"/>
      <c r="G78" s="124">
        <f>SUM(G79:G81)</f>
        <v>0</v>
      </c>
      <c r="H78" s="58"/>
      <c r="J78" s="68"/>
      <c r="K78" s="68"/>
      <c r="L78" s="68"/>
      <c r="M78" s="68"/>
      <c r="N78" s="68"/>
      <c r="O78" s="68"/>
      <c r="P78" s="68"/>
      <c r="Q78" s="68"/>
      <c r="R78" s="37"/>
      <c r="S78" s="132">
        <f>IF(G78=0,"",IF(T78=0,"",SUM(T78/G78)))</f>
      </c>
      <c r="T78" s="133">
        <f>SUM(T79:T81)</f>
        <v>0</v>
      </c>
      <c r="U78" s="133">
        <f>SUM(U79:U81)</f>
        <v>0</v>
      </c>
      <c r="V78" s="124">
        <f>SUM(V79:V81)</f>
        <v>0</v>
      </c>
      <c r="W78" s="68"/>
    </row>
    <row r="79" spans="2:23" ht="15" customHeight="1">
      <c r="B79" s="111">
        <v>161</v>
      </c>
      <c r="C79" s="113" t="s">
        <v>413</v>
      </c>
      <c r="D79" s="14"/>
      <c r="E79" s="14"/>
      <c r="F79" s="14"/>
      <c r="G79" s="126">
        <f>SUM(E79*F79)</f>
        <v>0</v>
      </c>
      <c r="H79" s="58"/>
      <c r="J79" s="69"/>
      <c r="K79" s="69"/>
      <c r="L79" s="70"/>
      <c r="M79" s="69"/>
      <c r="N79" s="69"/>
      <c r="O79" s="69"/>
      <c r="P79" s="69"/>
      <c r="Q79" s="69"/>
      <c r="S79" s="127">
        <f t="shared" si="4"/>
      </c>
      <c r="T79" s="124">
        <f t="shared" si="2"/>
        <v>0</v>
      </c>
      <c r="U79" s="124">
        <f t="shared" si="3"/>
        <v>0</v>
      </c>
      <c r="V79" s="71"/>
      <c r="W79" s="69"/>
    </row>
    <row r="80" spans="2:23" ht="15" customHeight="1">
      <c r="B80" s="111">
        <v>162</v>
      </c>
      <c r="C80" s="113" t="s">
        <v>389</v>
      </c>
      <c r="D80" s="14"/>
      <c r="E80" s="14"/>
      <c r="F80" s="14"/>
      <c r="G80" s="126">
        <f>SUM(E80*F80)</f>
        <v>0</v>
      </c>
      <c r="H80" s="58"/>
      <c r="J80" s="69"/>
      <c r="K80" s="69"/>
      <c r="L80" s="69"/>
      <c r="M80" s="69"/>
      <c r="N80" s="69"/>
      <c r="O80" s="69"/>
      <c r="P80" s="69"/>
      <c r="Q80" s="69"/>
      <c r="S80" s="127">
        <f t="shared" si="4"/>
      </c>
      <c r="T80" s="124">
        <f t="shared" si="2"/>
        <v>0</v>
      </c>
      <c r="U80" s="124">
        <f t="shared" si="3"/>
        <v>0</v>
      </c>
      <c r="V80" s="71"/>
      <c r="W80" s="69"/>
    </row>
    <row r="81" spans="2:23" ht="15" customHeight="1">
      <c r="B81" s="111">
        <v>163</v>
      </c>
      <c r="C81" s="113" t="s">
        <v>414</v>
      </c>
      <c r="D81" s="14"/>
      <c r="E81" s="14"/>
      <c r="F81" s="14"/>
      <c r="G81" s="126">
        <f>SUM(E81*F81)</f>
        <v>0</v>
      </c>
      <c r="H81" s="58"/>
      <c r="J81" s="69"/>
      <c r="K81" s="69"/>
      <c r="L81" s="70"/>
      <c r="M81" s="69"/>
      <c r="N81" s="69"/>
      <c r="O81" s="69"/>
      <c r="P81" s="69"/>
      <c r="Q81" s="69"/>
      <c r="S81" s="127">
        <f t="shared" si="4"/>
      </c>
      <c r="T81" s="124">
        <f t="shared" si="2"/>
        <v>0</v>
      </c>
      <c r="U81" s="124">
        <f t="shared" si="3"/>
        <v>0</v>
      </c>
      <c r="V81" s="71"/>
      <c r="W81" s="69"/>
    </row>
    <row r="82" spans="2:23" ht="15" customHeight="1">
      <c r="B82" s="109">
        <v>17</v>
      </c>
      <c r="C82" s="110" t="s">
        <v>415</v>
      </c>
      <c r="D82" s="68"/>
      <c r="E82" s="68"/>
      <c r="F82" s="68"/>
      <c r="G82" s="124">
        <f>SUM(G83:G89)</f>
        <v>0</v>
      </c>
      <c r="H82" s="58"/>
      <c r="J82" s="68"/>
      <c r="K82" s="68"/>
      <c r="L82" s="68"/>
      <c r="M82" s="68"/>
      <c r="N82" s="68"/>
      <c r="O82" s="68"/>
      <c r="P82" s="68"/>
      <c r="Q82" s="68"/>
      <c r="R82" s="37"/>
      <c r="S82" s="132">
        <f>IF(G82=0,"",IF(T82=0,"",SUM(T82/G82)))</f>
      </c>
      <c r="T82" s="133">
        <f>SUM(T83:T89)</f>
        <v>0</v>
      </c>
      <c r="U82" s="133">
        <f>SUM(U83:U89)</f>
        <v>0</v>
      </c>
      <c r="V82" s="133">
        <f>SUM(V83:V89)</f>
        <v>0</v>
      </c>
      <c r="W82" s="68"/>
    </row>
    <row r="83" spans="2:23" ht="15" customHeight="1">
      <c r="B83" s="111">
        <v>171</v>
      </c>
      <c r="C83" s="113" t="s">
        <v>416</v>
      </c>
      <c r="D83" s="14"/>
      <c r="E83" s="14"/>
      <c r="F83" s="14"/>
      <c r="G83" s="126">
        <f>SUM(E83*F83)</f>
        <v>0</v>
      </c>
      <c r="H83" s="58"/>
      <c r="J83" s="69"/>
      <c r="K83" s="69"/>
      <c r="L83" s="70"/>
      <c r="M83" s="69"/>
      <c r="N83" s="69"/>
      <c r="O83" s="69"/>
      <c r="P83" s="69"/>
      <c r="Q83" s="69"/>
      <c r="S83" s="127">
        <f t="shared" si="4"/>
      </c>
      <c r="T83" s="124">
        <f t="shared" si="2"/>
        <v>0</v>
      </c>
      <c r="U83" s="124">
        <f t="shared" si="3"/>
        <v>0</v>
      </c>
      <c r="V83" s="71"/>
      <c r="W83" s="69"/>
    </row>
    <row r="84" spans="2:23" ht="15" customHeight="1">
      <c r="B84" s="111">
        <v>172</v>
      </c>
      <c r="C84" s="113" t="s">
        <v>417</v>
      </c>
      <c r="D84" s="14"/>
      <c r="E84" s="14"/>
      <c r="F84" s="14"/>
      <c r="G84" s="126">
        <f aca="true" t="shared" si="7" ref="G84:G89">SUM(E84*F84)</f>
        <v>0</v>
      </c>
      <c r="H84" s="55"/>
      <c r="J84" s="69"/>
      <c r="K84" s="69"/>
      <c r="L84" s="69"/>
      <c r="M84" s="69"/>
      <c r="N84" s="69"/>
      <c r="O84" s="69"/>
      <c r="P84" s="69"/>
      <c r="Q84" s="69"/>
      <c r="S84" s="127">
        <f t="shared" si="4"/>
      </c>
      <c r="T84" s="124">
        <f t="shared" si="2"/>
        <v>0</v>
      </c>
      <c r="U84" s="124">
        <f t="shared" si="3"/>
        <v>0</v>
      </c>
      <c r="V84" s="71"/>
      <c r="W84" s="69"/>
    </row>
    <row r="85" spans="2:23" ht="15" customHeight="1">
      <c r="B85" s="111">
        <v>173</v>
      </c>
      <c r="C85" s="113" t="s">
        <v>418</v>
      </c>
      <c r="D85" s="14"/>
      <c r="E85" s="14"/>
      <c r="F85" s="14"/>
      <c r="G85" s="126">
        <f t="shared" si="7"/>
        <v>0</v>
      </c>
      <c r="H85" s="58"/>
      <c r="J85" s="69"/>
      <c r="K85" s="69"/>
      <c r="L85" s="70"/>
      <c r="M85" s="69"/>
      <c r="N85" s="69"/>
      <c r="O85" s="69"/>
      <c r="P85" s="69"/>
      <c r="Q85" s="69"/>
      <c r="S85" s="127">
        <f t="shared" si="4"/>
      </c>
      <c r="T85" s="124">
        <f t="shared" si="2"/>
        <v>0</v>
      </c>
      <c r="U85" s="124">
        <f t="shared" si="3"/>
        <v>0</v>
      </c>
      <c r="V85" s="71"/>
      <c r="W85" s="69"/>
    </row>
    <row r="86" spans="2:23" ht="15" customHeight="1">
      <c r="B86" s="111">
        <v>174</v>
      </c>
      <c r="C86" s="113" t="s">
        <v>419</v>
      </c>
      <c r="D86" s="14"/>
      <c r="E86" s="14"/>
      <c r="F86" s="14"/>
      <c r="G86" s="126">
        <f t="shared" si="7"/>
        <v>0</v>
      </c>
      <c r="H86" s="58"/>
      <c r="J86" s="69"/>
      <c r="K86" s="69"/>
      <c r="L86" s="70"/>
      <c r="M86" s="69"/>
      <c r="N86" s="70"/>
      <c r="O86" s="69"/>
      <c r="P86" s="69"/>
      <c r="Q86" s="69"/>
      <c r="S86" s="127">
        <f t="shared" si="4"/>
      </c>
      <c r="T86" s="124">
        <f t="shared" si="2"/>
        <v>0</v>
      </c>
      <c r="U86" s="124">
        <f t="shared" si="3"/>
        <v>0</v>
      </c>
      <c r="V86" s="71"/>
      <c r="W86" s="69"/>
    </row>
    <row r="87" spans="2:23" ht="15" customHeight="1">
      <c r="B87" s="111">
        <v>175</v>
      </c>
      <c r="C87" s="113" t="s">
        <v>420</v>
      </c>
      <c r="D87" s="14"/>
      <c r="E87" s="14"/>
      <c r="F87" s="14"/>
      <c r="G87" s="126">
        <f t="shared" si="7"/>
        <v>0</v>
      </c>
      <c r="H87" s="58"/>
      <c r="J87" s="69"/>
      <c r="K87" s="69"/>
      <c r="L87" s="70"/>
      <c r="M87" s="69"/>
      <c r="N87" s="69"/>
      <c r="O87" s="69"/>
      <c r="P87" s="69"/>
      <c r="Q87" s="69"/>
      <c r="S87" s="127">
        <f t="shared" si="4"/>
      </c>
      <c r="T87" s="124">
        <f t="shared" si="2"/>
        <v>0</v>
      </c>
      <c r="U87" s="124">
        <f t="shared" si="3"/>
        <v>0</v>
      </c>
      <c r="V87" s="71"/>
      <c r="W87" s="69"/>
    </row>
    <row r="88" spans="2:23" ht="15" customHeight="1">
      <c r="B88" s="111">
        <v>176</v>
      </c>
      <c r="C88" s="113" t="s">
        <v>421</v>
      </c>
      <c r="D88" s="14"/>
      <c r="E88" s="14"/>
      <c r="F88" s="14"/>
      <c r="G88" s="126">
        <f t="shared" si="7"/>
        <v>0</v>
      </c>
      <c r="H88" s="58"/>
      <c r="J88" s="69"/>
      <c r="K88" s="69"/>
      <c r="L88" s="70"/>
      <c r="M88" s="69"/>
      <c r="N88" s="69"/>
      <c r="O88" s="69"/>
      <c r="P88" s="69"/>
      <c r="Q88" s="69"/>
      <c r="S88" s="127">
        <f t="shared" si="4"/>
      </c>
      <c r="T88" s="124">
        <f t="shared" si="2"/>
        <v>0</v>
      </c>
      <c r="U88" s="124">
        <f t="shared" si="3"/>
        <v>0</v>
      </c>
      <c r="V88" s="71"/>
      <c r="W88" s="69"/>
    </row>
    <row r="89" spans="2:23" ht="15" customHeight="1">
      <c r="B89" s="111">
        <v>178</v>
      </c>
      <c r="C89" s="113" t="s">
        <v>422</v>
      </c>
      <c r="D89" s="14"/>
      <c r="E89" s="14"/>
      <c r="F89" s="14"/>
      <c r="G89" s="126">
        <f t="shared" si="7"/>
        <v>0</v>
      </c>
      <c r="H89" s="58"/>
      <c r="J89" s="69"/>
      <c r="K89" s="69"/>
      <c r="L89" s="70"/>
      <c r="M89" s="69"/>
      <c r="N89" s="69"/>
      <c r="O89" s="69"/>
      <c r="P89" s="69"/>
      <c r="Q89" s="69"/>
      <c r="S89" s="127">
        <f t="shared" si="4"/>
      </c>
      <c r="T89" s="124">
        <f t="shared" si="2"/>
        <v>0</v>
      </c>
      <c r="U89" s="124">
        <f t="shared" si="3"/>
        <v>0</v>
      </c>
      <c r="V89" s="71"/>
      <c r="W89" s="69"/>
    </row>
    <row r="90" spans="2:23" ht="15" customHeight="1">
      <c r="B90" s="109">
        <v>18</v>
      </c>
      <c r="C90" s="110" t="s">
        <v>423</v>
      </c>
      <c r="D90" s="68"/>
      <c r="E90" s="68"/>
      <c r="F90" s="68"/>
      <c r="G90" s="124">
        <f>SUM(G91:G95)</f>
        <v>0</v>
      </c>
      <c r="H90" s="58"/>
      <c r="J90" s="68"/>
      <c r="K90" s="68"/>
      <c r="L90" s="68"/>
      <c r="M90" s="68"/>
      <c r="N90" s="68"/>
      <c r="O90" s="68"/>
      <c r="P90" s="68"/>
      <c r="Q90" s="68"/>
      <c r="R90" s="37"/>
      <c r="S90" s="132">
        <f>IF(G90=0,"",IF(T90=0,"",SUM(T90/G90)))</f>
      </c>
      <c r="T90" s="133">
        <f>SUM(T91:T95)</f>
        <v>0</v>
      </c>
      <c r="U90" s="133">
        <f>SUM(U91:U95)</f>
        <v>0</v>
      </c>
      <c r="V90" s="133">
        <f>SUM(V91:V95)</f>
        <v>0</v>
      </c>
      <c r="W90" s="68"/>
    </row>
    <row r="91" spans="2:23" ht="15" customHeight="1">
      <c r="B91" s="111">
        <v>181</v>
      </c>
      <c r="C91" s="113" t="s">
        <v>424</v>
      </c>
      <c r="D91" s="14"/>
      <c r="E91" s="14"/>
      <c r="F91" s="14"/>
      <c r="G91" s="126">
        <f>SUM(E91*F91)</f>
        <v>0</v>
      </c>
      <c r="H91" s="55"/>
      <c r="J91" s="69"/>
      <c r="K91" s="69"/>
      <c r="L91" s="70"/>
      <c r="M91" s="69"/>
      <c r="N91" s="69"/>
      <c r="O91" s="69"/>
      <c r="P91" s="69"/>
      <c r="Q91" s="69"/>
      <c r="S91" s="127">
        <f t="shared" si="4"/>
      </c>
      <c r="T91" s="124">
        <f t="shared" si="2"/>
        <v>0</v>
      </c>
      <c r="U91" s="124">
        <f t="shared" si="3"/>
        <v>0</v>
      </c>
      <c r="V91" s="71"/>
      <c r="W91" s="69"/>
    </row>
    <row r="92" spans="2:23" ht="15" customHeight="1">
      <c r="B92" s="111">
        <v>182</v>
      </c>
      <c r="C92" s="113" t="s">
        <v>425</v>
      </c>
      <c r="D92" s="14"/>
      <c r="E92" s="14"/>
      <c r="F92" s="14"/>
      <c r="G92" s="126">
        <f>SUM(E92*F92)</f>
        <v>0</v>
      </c>
      <c r="H92" s="58"/>
      <c r="J92" s="69"/>
      <c r="K92" s="69"/>
      <c r="L92" s="69"/>
      <c r="M92" s="69"/>
      <c r="N92" s="69"/>
      <c r="O92" s="69"/>
      <c r="P92" s="69"/>
      <c r="Q92" s="69"/>
      <c r="S92" s="127">
        <f t="shared" si="4"/>
      </c>
      <c r="T92" s="124">
        <f t="shared" si="2"/>
        <v>0</v>
      </c>
      <c r="U92" s="124">
        <f t="shared" si="3"/>
        <v>0</v>
      </c>
      <c r="V92" s="71"/>
      <c r="W92" s="69"/>
    </row>
    <row r="93" spans="2:23" ht="15" customHeight="1">
      <c r="B93" s="111">
        <v>183</v>
      </c>
      <c r="C93" s="113" t="s">
        <v>426</v>
      </c>
      <c r="D93" s="14"/>
      <c r="E93" s="14"/>
      <c r="F93" s="14"/>
      <c r="G93" s="126">
        <f>SUM(E93*F93)</f>
        <v>0</v>
      </c>
      <c r="H93" s="58"/>
      <c r="J93" s="69"/>
      <c r="K93" s="69"/>
      <c r="L93" s="70"/>
      <c r="M93" s="69"/>
      <c r="N93" s="69"/>
      <c r="O93" s="69"/>
      <c r="P93" s="69"/>
      <c r="Q93" s="69"/>
      <c r="S93" s="127">
        <f t="shared" si="4"/>
      </c>
      <c r="T93" s="124">
        <f t="shared" si="2"/>
        <v>0</v>
      </c>
      <c r="U93" s="124">
        <f t="shared" si="3"/>
        <v>0</v>
      </c>
      <c r="V93" s="71"/>
      <c r="W93" s="69"/>
    </row>
    <row r="94" spans="2:23" ht="15" customHeight="1">
      <c r="B94" s="111">
        <v>184</v>
      </c>
      <c r="C94" s="113" t="s">
        <v>427</v>
      </c>
      <c r="D94" s="14"/>
      <c r="E94" s="14"/>
      <c r="F94" s="14"/>
      <c r="G94" s="126">
        <f>SUM(E94*F94)</f>
        <v>0</v>
      </c>
      <c r="H94" s="58"/>
      <c r="J94" s="69"/>
      <c r="K94" s="69"/>
      <c r="L94" s="70"/>
      <c r="M94" s="69"/>
      <c r="N94" s="70"/>
      <c r="O94" s="69"/>
      <c r="P94" s="69"/>
      <c r="Q94" s="69"/>
      <c r="S94" s="127">
        <f t="shared" si="4"/>
      </c>
      <c r="T94" s="124">
        <f t="shared" si="2"/>
        <v>0</v>
      </c>
      <c r="U94" s="124">
        <f t="shared" si="3"/>
        <v>0</v>
      </c>
      <c r="V94" s="71"/>
      <c r="W94" s="69"/>
    </row>
    <row r="95" spans="2:23" ht="15" customHeight="1">
      <c r="B95" s="111">
        <v>185</v>
      </c>
      <c r="C95" s="113" t="s">
        <v>428</v>
      </c>
      <c r="D95" s="14"/>
      <c r="E95" s="14"/>
      <c r="F95" s="14"/>
      <c r="G95" s="126">
        <f>SUM(E95*F95)</f>
        <v>0</v>
      </c>
      <c r="H95" s="58"/>
      <c r="J95" s="69"/>
      <c r="K95" s="69"/>
      <c r="L95" s="70"/>
      <c r="M95" s="69"/>
      <c r="N95" s="69"/>
      <c r="O95" s="69"/>
      <c r="P95" s="69"/>
      <c r="Q95" s="69"/>
      <c r="S95" s="127">
        <f t="shared" si="4"/>
      </c>
      <c r="T95" s="124">
        <f t="shared" si="2"/>
        <v>0</v>
      </c>
      <c r="U95" s="124">
        <f t="shared" si="3"/>
        <v>0</v>
      </c>
      <c r="V95" s="71"/>
      <c r="W95" s="69"/>
    </row>
    <row r="96" spans="2:23" ht="15" customHeight="1">
      <c r="B96" s="114">
        <v>2</v>
      </c>
      <c r="C96" s="115" t="s">
        <v>429</v>
      </c>
      <c r="D96" s="75"/>
      <c r="E96" s="67"/>
      <c r="F96" s="67"/>
      <c r="G96" s="104">
        <f>SUM(G97,G104,G111,G119,G127)</f>
        <v>0</v>
      </c>
      <c r="H96" s="58"/>
      <c r="J96" s="67"/>
      <c r="K96" s="67"/>
      <c r="L96" s="67"/>
      <c r="M96" s="67"/>
      <c r="N96" s="67"/>
      <c r="O96" s="67"/>
      <c r="P96" s="67"/>
      <c r="Q96" s="67"/>
      <c r="R96" s="37"/>
      <c r="S96" s="135">
        <f>IF(G96=0,"",IF(T96=0,"",SUM(T96/G96)))</f>
      </c>
      <c r="T96" s="137">
        <f>SUM(T97,T104,T111,T119,T127)</f>
        <v>0</v>
      </c>
      <c r="U96" s="137">
        <f>SUM(U97,U104,U111,U119,U127)</f>
        <v>0</v>
      </c>
      <c r="V96" s="137">
        <f>SUM(V97,V104,V111,V119)</f>
        <v>0</v>
      </c>
      <c r="W96" s="67"/>
    </row>
    <row r="97" spans="2:23" ht="15" customHeight="1">
      <c r="B97" s="109">
        <v>21</v>
      </c>
      <c r="C97" s="110" t="s">
        <v>430</v>
      </c>
      <c r="D97" s="68"/>
      <c r="E97" s="68"/>
      <c r="F97" s="68"/>
      <c r="G97" s="124">
        <f>SUM(G98:G103)</f>
        <v>0</v>
      </c>
      <c r="H97" s="58"/>
      <c r="J97" s="68"/>
      <c r="K97" s="68"/>
      <c r="L97" s="68"/>
      <c r="M97" s="68"/>
      <c r="N97" s="68"/>
      <c r="O97" s="68"/>
      <c r="P97" s="68"/>
      <c r="Q97" s="68"/>
      <c r="R97" s="37"/>
      <c r="S97" s="132">
        <f>IF(G97=0,"",IF(T97=0,"",SUM(T97/G97)))</f>
      </c>
      <c r="T97" s="133">
        <f>SUM(T98:T103)</f>
        <v>0</v>
      </c>
      <c r="U97" s="133">
        <f>SUM(U98:U103)</f>
        <v>0</v>
      </c>
      <c r="V97" s="133">
        <f>SUM(V98:V103)</f>
        <v>0</v>
      </c>
      <c r="W97" s="68"/>
    </row>
    <row r="98" spans="2:23" ht="15" customHeight="1">
      <c r="B98" s="111">
        <v>211</v>
      </c>
      <c r="C98" s="113" t="s">
        <v>431</v>
      </c>
      <c r="D98" s="14"/>
      <c r="E98" s="14"/>
      <c r="F98" s="14"/>
      <c r="G98" s="126">
        <f aca="true" t="shared" si="8" ref="G98:G103">SUM(E98*F98)</f>
        <v>0</v>
      </c>
      <c r="H98" s="58"/>
      <c r="J98" s="69"/>
      <c r="K98" s="69"/>
      <c r="L98" s="70"/>
      <c r="M98" s="69"/>
      <c r="N98" s="69"/>
      <c r="O98" s="69"/>
      <c r="P98" s="69"/>
      <c r="Q98" s="69"/>
      <c r="S98" s="127">
        <f t="shared" si="4"/>
      </c>
      <c r="T98" s="124">
        <f t="shared" si="2"/>
        <v>0</v>
      </c>
      <c r="U98" s="124">
        <f t="shared" si="3"/>
        <v>0</v>
      </c>
      <c r="V98" s="71"/>
      <c r="W98" s="69"/>
    </row>
    <row r="99" spans="2:23" ht="15" customHeight="1">
      <c r="B99" s="111">
        <v>212</v>
      </c>
      <c r="C99" s="113" t="s">
        <v>432</v>
      </c>
      <c r="D99" s="14"/>
      <c r="E99" s="14"/>
      <c r="F99" s="14"/>
      <c r="G99" s="126">
        <f t="shared" si="8"/>
        <v>0</v>
      </c>
      <c r="H99" s="55"/>
      <c r="J99" s="69"/>
      <c r="K99" s="69"/>
      <c r="L99" s="69"/>
      <c r="M99" s="69"/>
      <c r="N99" s="69"/>
      <c r="O99" s="69"/>
      <c r="P99" s="69"/>
      <c r="Q99" s="69"/>
      <c r="S99" s="127">
        <f t="shared" si="4"/>
      </c>
      <c r="T99" s="124">
        <f t="shared" si="2"/>
        <v>0</v>
      </c>
      <c r="U99" s="124">
        <f t="shared" si="3"/>
        <v>0</v>
      </c>
      <c r="V99" s="71"/>
      <c r="W99" s="69"/>
    </row>
    <row r="100" spans="2:23" ht="15" customHeight="1">
      <c r="B100" s="111">
        <v>213</v>
      </c>
      <c r="C100" s="113" t="s">
        <v>433</v>
      </c>
      <c r="D100" s="14"/>
      <c r="E100" s="14"/>
      <c r="F100" s="14"/>
      <c r="G100" s="126">
        <f t="shared" si="8"/>
        <v>0</v>
      </c>
      <c r="H100" s="58"/>
      <c r="J100" s="69"/>
      <c r="K100" s="69"/>
      <c r="L100" s="70"/>
      <c r="M100" s="69"/>
      <c r="N100" s="69"/>
      <c r="O100" s="69"/>
      <c r="P100" s="69"/>
      <c r="Q100" s="69"/>
      <c r="S100" s="127">
        <f t="shared" si="4"/>
      </c>
      <c r="T100" s="124">
        <f t="shared" si="2"/>
        <v>0</v>
      </c>
      <c r="U100" s="124">
        <f t="shared" si="3"/>
        <v>0</v>
      </c>
      <c r="V100" s="71"/>
      <c r="W100" s="69"/>
    </row>
    <row r="101" spans="2:23" ht="15" customHeight="1">
      <c r="B101" s="111">
        <v>214</v>
      </c>
      <c r="C101" s="113" t="s">
        <v>434</v>
      </c>
      <c r="D101" s="14"/>
      <c r="E101" s="14"/>
      <c r="F101" s="14"/>
      <c r="G101" s="126">
        <f t="shared" si="8"/>
        <v>0</v>
      </c>
      <c r="H101" s="58"/>
      <c r="J101" s="69"/>
      <c r="K101" s="69"/>
      <c r="L101" s="70"/>
      <c r="M101" s="69"/>
      <c r="N101" s="70"/>
      <c r="O101" s="69"/>
      <c r="P101" s="69"/>
      <c r="Q101" s="69"/>
      <c r="S101" s="127">
        <f t="shared" si="4"/>
      </c>
      <c r="T101" s="124">
        <f t="shared" si="2"/>
        <v>0</v>
      </c>
      <c r="U101" s="124">
        <f t="shared" si="3"/>
        <v>0</v>
      </c>
      <c r="V101" s="71"/>
      <c r="W101" s="69"/>
    </row>
    <row r="102" spans="2:23" ht="15" customHeight="1">
      <c r="B102" s="111">
        <v>215</v>
      </c>
      <c r="C102" s="113" t="s">
        <v>435</v>
      </c>
      <c r="D102" s="14"/>
      <c r="E102" s="14"/>
      <c r="F102" s="14"/>
      <c r="G102" s="126">
        <f t="shared" si="8"/>
        <v>0</v>
      </c>
      <c r="H102" s="58"/>
      <c r="J102" s="69"/>
      <c r="K102" s="69"/>
      <c r="L102" s="70"/>
      <c r="M102" s="69"/>
      <c r="N102" s="69"/>
      <c r="O102" s="69"/>
      <c r="P102" s="69"/>
      <c r="Q102" s="69"/>
      <c r="S102" s="127">
        <f t="shared" si="4"/>
      </c>
      <c r="T102" s="124">
        <f t="shared" si="2"/>
        <v>0</v>
      </c>
      <c r="U102" s="124">
        <f t="shared" si="3"/>
        <v>0</v>
      </c>
      <c r="V102" s="71"/>
      <c r="W102" s="69"/>
    </row>
    <row r="103" spans="2:23" ht="15" customHeight="1">
      <c r="B103" s="111">
        <v>217</v>
      </c>
      <c r="C103" s="113" t="s">
        <v>436</v>
      </c>
      <c r="D103" s="14"/>
      <c r="E103" s="14"/>
      <c r="F103" s="14"/>
      <c r="G103" s="126">
        <f t="shared" si="8"/>
        <v>0</v>
      </c>
      <c r="H103" s="58"/>
      <c r="J103" s="69"/>
      <c r="K103" s="69"/>
      <c r="L103" s="70"/>
      <c r="M103" s="69"/>
      <c r="N103" s="69"/>
      <c r="O103" s="69"/>
      <c r="P103" s="69"/>
      <c r="Q103" s="69"/>
      <c r="S103" s="127">
        <f t="shared" si="4"/>
      </c>
      <c r="T103" s="124">
        <f t="shared" si="2"/>
        <v>0</v>
      </c>
      <c r="U103" s="124">
        <f t="shared" si="3"/>
        <v>0</v>
      </c>
      <c r="V103" s="71"/>
      <c r="W103" s="69"/>
    </row>
    <row r="104" spans="2:23" ht="15" customHeight="1">
      <c r="B104" s="109">
        <v>22</v>
      </c>
      <c r="C104" s="110" t="s">
        <v>437</v>
      </c>
      <c r="D104" s="68"/>
      <c r="E104" s="68"/>
      <c r="F104" s="68"/>
      <c r="G104" s="124">
        <f>SUM(G105:G110)</f>
        <v>0</v>
      </c>
      <c r="H104" s="58"/>
      <c r="J104" s="68"/>
      <c r="K104" s="68"/>
      <c r="L104" s="68"/>
      <c r="M104" s="68"/>
      <c r="N104" s="68"/>
      <c r="O104" s="68"/>
      <c r="P104" s="68"/>
      <c r="Q104" s="68"/>
      <c r="R104" s="37"/>
      <c r="S104" s="132">
        <f>IF(G104=0,"",IF(T104=0,"",SUM(T104/G104)))</f>
      </c>
      <c r="T104" s="133">
        <f>SUM(T105:T110)</f>
        <v>0</v>
      </c>
      <c r="U104" s="133">
        <f>SUM(U105:U110)</f>
        <v>0</v>
      </c>
      <c r="V104" s="133">
        <f>SUM(V105:V110)</f>
        <v>0</v>
      </c>
      <c r="W104" s="68"/>
    </row>
    <row r="105" spans="2:23" ht="15" customHeight="1">
      <c r="B105" s="111">
        <v>221</v>
      </c>
      <c r="C105" s="113" t="s">
        <v>438</v>
      </c>
      <c r="D105" s="14"/>
      <c r="E105" s="14"/>
      <c r="F105" s="14"/>
      <c r="G105" s="126">
        <f aca="true" t="shared" si="9" ref="G105:G110">SUM(E105*F105)</f>
        <v>0</v>
      </c>
      <c r="H105" s="58"/>
      <c r="J105" s="69"/>
      <c r="K105" s="69"/>
      <c r="L105" s="70"/>
      <c r="M105" s="69"/>
      <c r="N105" s="69"/>
      <c r="O105" s="69"/>
      <c r="P105" s="69"/>
      <c r="Q105" s="69"/>
      <c r="S105" s="127">
        <f t="shared" si="4"/>
      </c>
      <c r="T105" s="124">
        <f t="shared" si="2"/>
        <v>0</v>
      </c>
      <c r="U105" s="124">
        <f t="shared" si="3"/>
        <v>0</v>
      </c>
      <c r="V105" s="71"/>
      <c r="W105" s="69"/>
    </row>
    <row r="106" spans="2:23" ht="15" customHeight="1">
      <c r="B106" s="111">
        <v>222</v>
      </c>
      <c r="C106" s="113" t="s">
        <v>439</v>
      </c>
      <c r="D106" s="14"/>
      <c r="E106" s="14"/>
      <c r="F106" s="14"/>
      <c r="G106" s="126">
        <f t="shared" si="9"/>
        <v>0</v>
      </c>
      <c r="H106" s="58"/>
      <c r="J106" s="69"/>
      <c r="K106" s="69"/>
      <c r="L106" s="69"/>
      <c r="M106" s="69"/>
      <c r="N106" s="69"/>
      <c r="O106" s="69"/>
      <c r="P106" s="69"/>
      <c r="Q106" s="69"/>
      <c r="S106" s="127">
        <f t="shared" si="4"/>
      </c>
      <c r="T106" s="124">
        <f t="shared" si="2"/>
        <v>0</v>
      </c>
      <c r="U106" s="124">
        <f t="shared" si="3"/>
        <v>0</v>
      </c>
      <c r="V106" s="71"/>
      <c r="W106" s="69"/>
    </row>
    <row r="107" spans="2:23" ht="15" customHeight="1">
      <c r="B107" s="111">
        <v>223</v>
      </c>
      <c r="C107" s="113" t="s">
        <v>440</v>
      </c>
      <c r="D107" s="14"/>
      <c r="E107" s="14"/>
      <c r="F107" s="14"/>
      <c r="G107" s="126">
        <f t="shared" si="9"/>
        <v>0</v>
      </c>
      <c r="H107" s="58"/>
      <c r="J107" s="69"/>
      <c r="K107" s="69"/>
      <c r="L107" s="70"/>
      <c r="M107" s="69"/>
      <c r="N107" s="69"/>
      <c r="O107" s="69"/>
      <c r="P107" s="69"/>
      <c r="Q107" s="69"/>
      <c r="S107" s="127">
        <f t="shared" si="4"/>
      </c>
      <c r="T107" s="124">
        <f t="shared" si="2"/>
        <v>0</v>
      </c>
      <c r="U107" s="124">
        <f t="shared" si="3"/>
        <v>0</v>
      </c>
      <c r="V107" s="71"/>
      <c r="W107" s="69"/>
    </row>
    <row r="108" spans="2:23" ht="15" customHeight="1">
      <c r="B108" s="111">
        <v>224</v>
      </c>
      <c r="C108" s="113" t="s">
        <v>441</v>
      </c>
      <c r="D108" s="14"/>
      <c r="E108" s="14"/>
      <c r="F108" s="14"/>
      <c r="G108" s="126">
        <f t="shared" si="9"/>
        <v>0</v>
      </c>
      <c r="H108" s="55"/>
      <c r="J108" s="69"/>
      <c r="K108" s="69"/>
      <c r="L108" s="70"/>
      <c r="M108" s="69"/>
      <c r="N108" s="70"/>
      <c r="O108" s="69"/>
      <c r="P108" s="69"/>
      <c r="Q108" s="69"/>
      <c r="S108" s="127">
        <f t="shared" si="4"/>
      </c>
      <c r="T108" s="124">
        <f t="shared" si="2"/>
        <v>0</v>
      </c>
      <c r="U108" s="124">
        <f t="shared" si="3"/>
        <v>0</v>
      </c>
      <c r="V108" s="71"/>
      <c r="W108" s="69"/>
    </row>
    <row r="109" spans="2:23" ht="15" customHeight="1">
      <c r="B109" s="111">
        <v>225</v>
      </c>
      <c r="C109" s="113" t="s">
        <v>442</v>
      </c>
      <c r="D109" s="14"/>
      <c r="E109" s="14"/>
      <c r="F109" s="14"/>
      <c r="G109" s="126">
        <f t="shared" si="9"/>
        <v>0</v>
      </c>
      <c r="H109" s="55"/>
      <c r="J109" s="69"/>
      <c r="K109" s="69"/>
      <c r="L109" s="70"/>
      <c r="M109" s="69"/>
      <c r="N109" s="69"/>
      <c r="O109" s="69"/>
      <c r="P109" s="69"/>
      <c r="Q109" s="69"/>
      <c r="S109" s="127">
        <f t="shared" si="4"/>
      </c>
      <c r="T109" s="124">
        <f t="shared" si="2"/>
        <v>0</v>
      </c>
      <c r="U109" s="124">
        <f t="shared" si="3"/>
        <v>0</v>
      </c>
      <c r="V109" s="71"/>
      <c r="W109" s="69"/>
    </row>
    <row r="110" spans="2:23" ht="15" customHeight="1">
      <c r="B110" s="111">
        <v>227</v>
      </c>
      <c r="C110" s="113" t="s">
        <v>443</v>
      </c>
      <c r="D110" s="14"/>
      <c r="E110" s="14"/>
      <c r="F110" s="14"/>
      <c r="G110" s="126">
        <f t="shared" si="9"/>
        <v>0</v>
      </c>
      <c r="H110" s="76"/>
      <c r="J110" s="69"/>
      <c r="K110" s="69"/>
      <c r="L110" s="70"/>
      <c r="M110" s="69"/>
      <c r="N110" s="69"/>
      <c r="O110" s="69"/>
      <c r="P110" s="69"/>
      <c r="Q110" s="69"/>
      <c r="S110" s="127">
        <f t="shared" si="4"/>
      </c>
      <c r="T110" s="124">
        <f aca="true" t="shared" si="10" ref="T110:T173">SUM(J110:Q110)</f>
        <v>0</v>
      </c>
      <c r="U110" s="124">
        <f aca="true" t="shared" si="11" ref="U110:U173">SUM(G110-T110)+V110</f>
        <v>0</v>
      </c>
      <c r="V110" s="71"/>
      <c r="W110" s="69"/>
    </row>
    <row r="111" spans="2:23" ht="15" customHeight="1">
      <c r="B111" s="109">
        <v>23</v>
      </c>
      <c r="C111" s="110" t="s">
        <v>444</v>
      </c>
      <c r="D111" s="68"/>
      <c r="E111" s="68"/>
      <c r="F111" s="68"/>
      <c r="G111" s="124">
        <f>SUM(G112:G118)</f>
        <v>0</v>
      </c>
      <c r="H111" s="76"/>
      <c r="J111" s="68"/>
      <c r="K111" s="68"/>
      <c r="L111" s="68"/>
      <c r="M111" s="68"/>
      <c r="N111" s="68"/>
      <c r="O111" s="68"/>
      <c r="P111" s="68"/>
      <c r="Q111" s="68"/>
      <c r="R111" s="37"/>
      <c r="S111" s="132">
        <f>IF(G111=0,"",IF(T111=0,"",SUM(T111/G111)))</f>
      </c>
      <c r="T111" s="133">
        <f>SUM(T112:T118)</f>
        <v>0</v>
      </c>
      <c r="U111" s="133">
        <f>SUM(U112:U118)</f>
        <v>0</v>
      </c>
      <c r="V111" s="133">
        <f>SUM(V112:V118)</f>
        <v>0</v>
      </c>
      <c r="W111" s="68"/>
    </row>
    <row r="112" spans="2:23" ht="15" customHeight="1">
      <c r="B112" s="111">
        <v>231</v>
      </c>
      <c r="C112" s="113" t="s">
        <v>431</v>
      </c>
      <c r="D112" s="14"/>
      <c r="E112" s="14"/>
      <c r="F112" s="14"/>
      <c r="G112" s="126">
        <f>SUM(E112*F112)</f>
        <v>0</v>
      </c>
      <c r="H112" s="76"/>
      <c r="J112" s="69"/>
      <c r="K112" s="69"/>
      <c r="L112" s="70"/>
      <c r="M112" s="69"/>
      <c r="N112" s="69"/>
      <c r="O112" s="69"/>
      <c r="P112" s="69"/>
      <c r="Q112" s="69"/>
      <c r="S112" s="127">
        <f t="shared" si="4"/>
      </c>
      <c r="T112" s="124">
        <f t="shared" si="10"/>
        <v>0</v>
      </c>
      <c r="U112" s="124">
        <f t="shared" si="11"/>
        <v>0</v>
      </c>
      <c r="V112" s="71"/>
      <c r="W112" s="69"/>
    </row>
    <row r="113" spans="2:23" ht="15" customHeight="1">
      <c r="B113" s="111">
        <v>232</v>
      </c>
      <c r="C113" s="113" t="s">
        <v>432</v>
      </c>
      <c r="D113" s="14"/>
      <c r="E113" s="14"/>
      <c r="F113" s="14"/>
      <c r="G113" s="126">
        <f aca="true" t="shared" si="12" ref="G113:G118">SUM(E113*F113)</f>
        <v>0</v>
      </c>
      <c r="H113" s="55"/>
      <c r="J113" s="69"/>
      <c r="K113" s="69"/>
      <c r="L113" s="69"/>
      <c r="M113" s="69"/>
      <c r="N113" s="69"/>
      <c r="O113" s="69"/>
      <c r="P113" s="69"/>
      <c r="Q113" s="69"/>
      <c r="S113" s="127">
        <f t="shared" si="4"/>
      </c>
      <c r="T113" s="124">
        <f t="shared" si="10"/>
        <v>0</v>
      </c>
      <c r="U113" s="124">
        <f t="shared" si="11"/>
        <v>0</v>
      </c>
      <c r="V113" s="71"/>
      <c r="W113" s="69"/>
    </row>
    <row r="114" spans="2:23" ht="15" customHeight="1">
      <c r="B114" s="111">
        <v>233</v>
      </c>
      <c r="C114" s="113" t="s">
        <v>433</v>
      </c>
      <c r="D114" s="14"/>
      <c r="E114" s="14"/>
      <c r="F114" s="14"/>
      <c r="G114" s="126">
        <f t="shared" si="12"/>
        <v>0</v>
      </c>
      <c r="H114" s="76"/>
      <c r="J114" s="69"/>
      <c r="K114" s="69"/>
      <c r="L114" s="70"/>
      <c r="M114" s="69"/>
      <c r="N114" s="69"/>
      <c r="O114" s="69"/>
      <c r="P114" s="69"/>
      <c r="Q114" s="69"/>
      <c r="S114" s="127">
        <f t="shared" si="4"/>
      </c>
      <c r="T114" s="124">
        <f t="shared" si="10"/>
        <v>0</v>
      </c>
      <c r="U114" s="124">
        <f t="shared" si="11"/>
        <v>0</v>
      </c>
      <c r="V114" s="71"/>
      <c r="W114" s="69"/>
    </row>
    <row r="115" spans="2:23" ht="15" customHeight="1">
      <c r="B115" s="111">
        <v>234</v>
      </c>
      <c r="C115" s="113" t="s">
        <v>445</v>
      </c>
      <c r="D115" s="14"/>
      <c r="E115" s="14"/>
      <c r="F115" s="14"/>
      <c r="G115" s="126">
        <f t="shared" si="12"/>
        <v>0</v>
      </c>
      <c r="H115" s="76"/>
      <c r="J115" s="69"/>
      <c r="K115" s="69"/>
      <c r="L115" s="70"/>
      <c r="M115" s="69"/>
      <c r="N115" s="70"/>
      <c r="O115" s="69"/>
      <c r="P115" s="69"/>
      <c r="Q115" s="69"/>
      <c r="S115" s="127">
        <f t="shared" si="4"/>
      </c>
      <c r="T115" s="124">
        <f t="shared" si="10"/>
        <v>0</v>
      </c>
      <c r="U115" s="124">
        <f t="shared" si="11"/>
        <v>0</v>
      </c>
      <c r="V115" s="71"/>
      <c r="W115" s="69"/>
    </row>
    <row r="116" spans="2:23" ht="15" customHeight="1">
      <c r="B116" s="111">
        <v>235</v>
      </c>
      <c r="C116" s="113" t="s">
        <v>446</v>
      </c>
      <c r="D116" s="14"/>
      <c r="E116" s="14"/>
      <c r="F116" s="14"/>
      <c r="G116" s="126">
        <f t="shared" si="12"/>
        <v>0</v>
      </c>
      <c r="H116" s="76"/>
      <c r="J116" s="69"/>
      <c r="K116" s="69"/>
      <c r="L116" s="70"/>
      <c r="M116" s="69"/>
      <c r="N116" s="69"/>
      <c r="O116" s="69"/>
      <c r="P116" s="69"/>
      <c r="Q116" s="69"/>
      <c r="S116" s="127">
        <f aca="true" t="shared" si="13" ref="S116:S179">IF(G116=0,"",IF(T116=0,"",SUM(SUM(J116:Q116)-V116)/G116))</f>
      </c>
      <c r="T116" s="124">
        <f t="shared" si="10"/>
        <v>0</v>
      </c>
      <c r="U116" s="124">
        <f t="shared" si="11"/>
        <v>0</v>
      </c>
      <c r="V116" s="71"/>
      <c r="W116" s="69"/>
    </row>
    <row r="117" spans="2:23" ht="15" customHeight="1">
      <c r="B117" s="111">
        <v>236</v>
      </c>
      <c r="C117" s="113" t="s">
        <v>436</v>
      </c>
      <c r="D117" s="14"/>
      <c r="E117" s="14"/>
      <c r="F117" s="14"/>
      <c r="G117" s="126">
        <f t="shared" si="12"/>
        <v>0</v>
      </c>
      <c r="H117" s="76"/>
      <c r="J117" s="69"/>
      <c r="K117" s="69"/>
      <c r="L117" s="70"/>
      <c r="M117" s="69"/>
      <c r="N117" s="69"/>
      <c r="O117" s="69"/>
      <c r="P117" s="69"/>
      <c r="Q117" s="69"/>
      <c r="S117" s="127">
        <f t="shared" si="13"/>
      </c>
      <c r="T117" s="124">
        <f t="shared" si="10"/>
        <v>0</v>
      </c>
      <c r="U117" s="124">
        <f t="shared" si="11"/>
        <v>0</v>
      </c>
      <c r="V117" s="71"/>
      <c r="W117" s="69"/>
    </row>
    <row r="118" spans="2:23" ht="15" customHeight="1">
      <c r="B118" s="111">
        <v>237</v>
      </c>
      <c r="C118" s="113" t="s">
        <v>447</v>
      </c>
      <c r="D118" s="14"/>
      <c r="E118" s="14"/>
      <c r="F118" s="14"/>
      <c r="G118" s="126">
        <f t="shared" si="12"/>
        <v>0</v>
      </c>
      <c r="H118" s="76"/>
      <c r="J118" s="69"/>
      <c r="K118" s="69"/>
      <c r="L118" s="70"/>
      <c r="M118" s="69"/>
      <c r="N118" s="69"/>
      <c r="O118" s="69"/>
      <c r="P118" s="69"/>
      <c r="Q118" s="69"/>
      <c r="S118" s="127">
        <f t="shared" si="13"/>
      </c>
      <c r="T118" s="124">
        <f t="shared" si="10"/>
        <v>0</v>
      </c>
      <c r="U118" s="124">
        <f t="shared" si="11"/>
        <v>0</v>
      </c>
      <c r="V118" s="71"/>
      <c r="W118" s="69"/>
    </row>
    <row r="119" spans="2:23" ht="15" customHeight="1">
      <c r="B119" s="109">
        <v>24</v>
      </c>
      <c r="C119" s="110" t="s">
        <v>448</v>
      </c>
      <c r="D119" s="68"/>
      <c r="E119" s="68"/>
      <c r="F119" s="68"/>
      <c r="G119" s="124">
        <f>SUM(G120:G126)</f>
        <v>0</v>
      </c>
      <c r="H119" s="76"/>
      <c r="J119" s="68"/>
      <c r="K119" s="68"/>
      <c r="L119" s="68"/>
      <c r="M119" s="68"/>
      <c r="N119" s="68"/>
      <c r="O119" s="68"/>
      <c r="P119" s="68"/>
      <c r="Q119" s="68"/>
      <c r="R119" s="37"/>
      <c r="S119" s="127">
        <f>IF(G119=0,"",IF(T119=0,"",SUM(T119/G119)))</f>
      </c>
      <c r="T119" s="124">
        <f>SUM(T120:T126)</f>
        <v>0</v>
      </c>
      <c r="U119" s="124">
        <f>SUM(U120:U126)</f>
        <v>0</v>
      </c>
      <c r="V119" s="124">
        <f>SUM(V120:V127)</f>
        <v>0</v>
      </c>
      <c r="W119" s="68"/>
    </row>
    <row r="120" spans="2:23" ht="15" customHeight="1">
      <c r="B120" s="111">
        <v>241</v>
      </c>
      <c r="C120" s="113" t="s">
        <v>449</v>
      </c>
      <c r="D120" s="14"/>
      <c r="E120" s="14"/>
      <c r="F120" s="14"/>
      <c r="G120" s="126">
        <f>SUM(E120*F120)</f>
        <v>0</v>
      </c>
      <c r="H120" s="76"/>
      <c r="J120" s="69"/>
      <c r="K120" s="69"/>
      <c r="L120" s="70"/>
      <c r="M120" s="69"/>
      <c r="N120" s="69"/>
      <c r="O120" s="69"/>
      <c r="P120" s="69"/>
      <c r="Q120" s="69"/>
      <c r="S120" s="127">
        <f t="shared" si="13"/>
      </c>
      <c r="T120" s="124">
        <f t="shared" si="10"/>
        <v>0</v>
      </c>
      <c r="U120" s="124">
        <f t="shared" si="11"/>
        <v>0</v>
      </c>
      <c r="V120" s="71"/>
      <c r="W120" s="69"/>
    </row>
    <row r="121" spans="2:23" ht="15" customHeight="1">
      <c r="B121" s="111">
        <v>242</v>
      </c>
      <c r="C121" s="113" t="s">
        <v>450</v>
      </c>
      <c r="D121" s="14"/>
      <c r="E121" s="14"/>
      <c r="F121" s="14"/>
      <c r="G121" s="126">
        <f aca="true" t="shared" si="14" ref="G121:G127">SUM(E121*F121)</f>
        <v>0</v>
      </c>
      <c r="H121" s="76"/>
      <c r="J121" s="69"/>
      <c r="K121" s="69"/>
      <c r="L121" s="69"/>
      <c r="M121" s="69"/>
      <c r="N121" s="69"/>
      <c r="O121" s="69"/>
      <c r="P121" s="69"/>
      <c r="Q121" s="69"/>
      <c r="S121" s="127">
        <f t="shared" si="13"/>
      </c>
      <c r="T121" s="124">
        <f t="shared" si="10"/>
        <v>0</v>
      </c>
      <c r="U121" s="124">
        <f t="shared" si="11"/>
        <v>0</v>
      </c>
      <c r="V121" s="71"/>
      <c r="W121" s="69"/>
    </row>
    <row r="122" spans="2:23" ht="15" customHeight="1">
      <c r="B122" s="111">
        <v>243</v>
      </c>
      <c r="C122" s="113" t="s">
        <v>451</v>
      </c>
      <c r="D122" s="14"/>
      <c r="E122" s="14"/>
      <c r="F122" s="14"/>
      <c r="G122" s="126">
        <f t="shared" si="14"/>
        <v>0</v>
      </c>
      <c r="H122" s="55"/>
      <c r="J122" s="69"/>
      <c r="K122" s="69"/>
      <c r="L122" s="70"/>
      <c r="M122" s="69"/>
      <c r="N122" s="69"/>
      <c r="O122" s="69"/>
      <c r="P122" s="69"/>
      <c r="Q122" s="69"/>
      <c r="S122" s="127">
        <f t="shared" si="13"/>
      </c>
      <c r="T122" s="124">
        <f t="shared" si="10"/>
        <v>0</v>
      </c>
      <c r="U122" s="124">
        <f t="shared" si="11"/>
        <v>0</v>
      </c>
      <c r="V122" s="71"/>
      <c r="W122" s="69"/>
    </row>
    <row r="123" spans="2:23" ht="15" customHeight="1">
      <c r="B123" s="111">
        <v>244</v>
      </c>
      <c r="C123" s="113" t="s">
        <v>452</v>
      </c>
      <c r="D123" s="14"/>
      <c r="E123" s="14"/>
      <c r="F123" s="14"/>
      <c r="G123" s="126">
        <f t="shared" si="14"/>
        <v>0</v>
      </c>
      <c r="H123" s="76"/>
      <c r="J123" s="69"/>
      <c r="K123" s="69"/>
      <c r="L123" s="70"/>
      <c r="M123" s="69"/>
      <c r="N123" s="70"/>
      <c r="O123" s="69"/>
      <c r="P123" s="69"/>
      <c r="Q123" s="69"/>
      <c r="S123" s="127">
        <f t="shared" si="13"/>
      </c>
      <c r="T123" s="124">
        <f t="shared" si="10"/>
        <v>0</v>
      </c>
      <c r="U123" s="124">
        <f t="shared" si="11"/>
        <v>0</v>
      </c>
      <c r="V123" s="71"/>
      <c r="W123" s="69"/>
    </row>
    <row r="124" spans="2:23" ht="15" customHeight="1">
      <c r="B124" s="111">
        <v>245</v>
      </c>
      <c r="C124" s="113" t="s">
        <v>453</v>
      </c>
      <c r="D124" s="14"/>
      <c r="E124" s="14"/>
      <c r="F124" s="14"/>
      <c r="G124" s="126">
        <f t="shared" si="14"/>
        <v>0</v>
      </c>
      <c r="H124" s="76"/>
      <c r="J124" s="69"/>
      <c r="K124" s="69"/>
      <c r="L124" s="70"/>
      <c r="M124" s="69"/>
      <c r="N124" s="69"/>
      <c r="O124" s="69"/>
      <c r="P124" s="69"/>
      <c r="Q124" s="69"/>
      <c r="S124" s="127">
        <f t="shared" si="13"/>
      </c>
      <c r="T124" s="124">
        <f t="shared" si="10"/>
        <v>0</v>
      </c>
      <c r="U124" s="124">
        <f t="shared" si="11"/>
        <v>0</v>
      </c>
      <c r="V124" s="71"/>
      <c r="W124" s="69"/>
    </row>
    <row r="125" spans="2:23" ht="15" customHeight="1">
      <c r="B125" s="111">
        <v>247</v>
      </c>
      <c r="C125" s="113" t="s">
        <v>454</v>
      </c>
      <c r="D125" s="14"/>
      <c r="E125" s="14"/>
      <c r="F125" s="14"/>
      <c r="G125" s="126">
        <f t="shared" si="14"/>
        <v>0</v>
      </c>
      <c r="H125" s="76"/>
      <c r="J125" s="69"/>
      <c r="K125" s="69"/>
      <c r="L125" s="70"/>
      <c r="M125" s="69"/>
      <c r="N125" s="69"/>
      <c r="O125" s="69"/>
      <c r="P125" s="69"/>
      <c r="Q125" s="69"/>
      <c r="S125" s="127">
        <f t="shared" si="13"/>
      </c>
      <c r="T125" s="124">
        <f t="shared" si="10"/>
        <v>0</v>
      </c>
      <c r="U125" s="124">
        <f t="shared" si="11"/>
        <v>0</v>
      </c>
      <c r="V125" s="71"/>
      <c r="W125" s="69"/>
    </row>
    <row r="126" spans="2:23" ht="15" customHeight="1">
      <c r="B126" s="111">
        <v>248</v>
      </c>
      <c r="C126" s="113" t="s">
        <v>455</v>
      </c>
      <c r="D126" s="14"/>
      <c r="E126" s="14"/>
      <c r="F126" s="14"/>
      <c r="G126" s="126">
        <f t="shared" si="14"/>
        <v>0</v>
      </c>
      <c r="H126" s="76"/>
      <c r="J126" s="69"/>
      <c r="K126" s="69"/>
      <c r="L126" s="70"/>
      <c r="M126" s="69"/>
      <c r="N126" s="69"/>
      <c r="O126" s="69"/>
      <c r="P126" s="69"/>
      <c r="Q126" s="69"/>
      <c r="S126" s="127">
        <f t="shared" si="13"/>
      </c>
      <c r="T126" s="124">
        <f t="shared" si="10"/>
        <v>0</v>
      </c>
      <c r="U126" s="124">
        <f t="shared" si="11"/>
        <v>0</v>
      </c>
      <c r="V126" s="71"/>
      <c r="W126" s="69"/>
    </row>
    <row r="127" spans="2:23" ht="15" customHeight="1">
      <c r="B127" s="109">
        <v>27</v>
      </c>
      <c r="C127" s="110" t="s">
        <v>456</v>
      </c>
      <c r="D127" s="14"/>
      <c r="E127" s="14"/>
      <c r="F127" s="14"/>
      <c r="G127" s="126">
        <f t="shared" si="14"/>
        <v>0</v>
      </c>
      <c r="H127" s="55"/>
      <c r="J127" s="69"/>
      <c r="K127" s="69"/>
      <c r="L127" s="70"/>
      <c r="M127" s="69"/>
      <c r="N127" s="69"/>
      <c r="O127" s="69"/>
      <c r="P127" s="69"/>
      <c r="Q127" s="69"/>
      <c r="R127" s="37"/>
      <c r="S127" s="127">
        <f t="shared" si="13"/>
      </c>
      <c r="T127" s="124">
        <f t="shared" si="10"/>
        <v>0</v>
      </c>
      <c r="U127" s="124">
        <f t="shared" si="11"/>
        <v>0</v>
      </c>
      <c r="V127" s="78"/>
      <c r="W127" s="77"/>
    </row>
    <row r="128" spans="2:23" ht="15" customHeight="1">
      <c r="B128" s="114">
        <v>3</v>
      </c>
      <c r="C128" s="115" t="s">
        <v>457</v>
      </c>
      <c r="D128" s="75"/>
      <c r="E128" s="67"/>
      <c r="F128" s="67"/>
      <c r="G128" s="104">
        <f>SUM(G129,G133,G142,G147)</f>
        <v>0</v>
      </c>
      <c r="H128" s="76"/>
      <c r="J128" s="67"/>
      <c r="K128" s="67"/>
      <c r="L128" s="67"/>
      <c r="M128" s="67"/>
      <c r="N128" s="67"/>
      <c r="O128" s="67"/>
      <c r="P128" s="67"/>
      <c r="Q128" s="67"/>
      <c r="R128" s="37"/>
      <c r="S128" s="129">
        <f>IF(G128=0,"",IF(T128=0,"",SUM(T128/G128)))</f>
      </c>
      <c r="T128" s="104">
        <f>SUM(T129,T133,T142,T147)</f>
        <v>0</v>
      </c>
      <c r="U128" s="104">
        <f>SUM(U129,U133,U142,U147)</f>
        <v>0</v>
      </c>
      <c r="V128" s="104">
        <f>SUM(V129,V133,V142,V147)</f>
        <v>0</v>
      </c>
      <c r="W128" s="67"/>
    </row>
    <row r="129" spans="2:23" ht="15" customHeight="1">
      <c r="B129" s="109">
        <v>31</v>
      </c>
      <c r="C129" s="116" t="s">
        <v>433</v>
      </c>
      <c r="D129" s="72"/>
      <c r="E129" s="68"/>
      <c r="F129" s="68"/>
      <c r="G129" s="124">
        <f>SUM(G130:G132)</f>
        <v>0</v>
      </c>
      <c r="H129" s="76"/>
      <c r="J129" s="68"/>
      <c r="K129" s="68"/>
      <c r="L129" s="68"/>
      <c r="M129" s="68"/>
      <c r="N129" s="68"/>
      <c r="O129" s="68"/>
      <c r="P129" s="68"/>
      <c r="Q129" s="68"/>
      <c r="R129" s="37"/>
      <c r="S129" s="127">
        <f t="shared" si="13"/>
      </c>
      <c r="T129" s="124">
        <f>SUM(T130:T132)</f>
        <v>0</v>
      </c>
      <c r="U129" s="124">
        <f>SUM(U130:U132)</f>
        <v>0</v>
      </c>
      <c r="V129" s="124">
        <f>SUM(V130:V132)</f>
        <v>0</v>
      </c>
      <c r="W129" s="68"/>
    </row>
    <row r="130" spans="2:23" ht="15" customHeight="1">
      <c r="B130" s="117">
        <v>311</v>
      </c>
      <c r="C130" s="118" t="s">
        <v>458</v>
      </c>
      <c r="D130" s="14"/>
      <c r="E130" s="14"/>
      <c r="F130" s="14"/>
      <c r="G130" s="121">
        <f>SUM(E130*F130)</f>
        <v>0</v>
      </c>
      <c r="H130" s="76"/>
      <c r="J130" s="69"/>
      <c r="K130" s="69"/>
      <c r="L130" s="70"/>
      <c r="M130" s="69"/>
      <c r="N130" s="69"/>
      <c r="O130" s="69"/>
      <c r="P130" s="69"/>
      <c r="Q130" s="69"/>
      <c r="R130" s="37"/>
      <c r="S130" s="127">
        <f t="shared" si="13"/>
      </c>
      <c r="T130" s="124">
        <f t="shared" si="10"/>
        <v>0</v>
      </c>
      <c r="U130" s="124">
        <f t="shared" si="11"/>
        <v>0</v>
      </c>
      <c r="V130" s="80"/>
      <c r="W130" s="79"/>
    </row>
    <row r="131" spans="2:23" ht="15" customHeight="1">
      <c r="B131" s="117">
        <v>313</v>
      </c>
      <c r="C131" s="118" t="s">
        <v>459</v>
      </c>
      <c r="D131" s="14"/>
      <c r="E131" s="14"/>
      <c r="F131" s="14"/>
      <c r="G131" s="121">
        <f>SUM(E131*F131)</f>
        <v>0</v>
      </c>
      <c r="H131" s="76"/>
      <c r="J131" s="69"/>
      <c r="K131" s="69"/>
      <c r="L131" s="70"/>
      <c r="M131" s="69"/>
      <c r="N131" s="69"/>
      <c r="O131" s="69"/>
      <c r="P131" s="69"/>
      <c r="Q131" s="69"/>
      <c r="R131" s="37"/>
      <c r="S131" s="127">
        <f t="shared" si="13"/>
      </c>
      <c r="T131" s="124">
        <f t="shared" si="10"/>
        <v>0</v>
      </c>
      <c r="U131" s="124">
        <f t="shared" si="11"/>
        <v>0</v>
      </c>
      <c r="V131" s="80"/>
      <c r="W131" s="79"/>
    </row>
    <row r="132" spans="2:23" ht="15" customHeight="1">
      <c r="B132" s="117">
        <v>315</v>
      </c>
      <c r="C132" s="118" t="s">
        <v>460</v>
      </c>
      <c r="D132" s="14"/>
      <c r="E132" s="14"/>
      <c r="F132" s="14"/>
      <c r="G132" s="121">
        <f>SUM(E132*F132)</f>
        <v>0</v>
      </c>
      <c r="H132" s="76"/>
      <c r="J132" s="69"/>
      <c r="K132" s="69"/>
      <c r="L132" s="70"/>
      <c r="M132" s="69"/>
      <c r="N132" s="69"/>
      <c r="O132" s="69"/>
      <c r="P132" s="69"/>
      <c r="Q132" s="69"/>
      <c r="R132" s="37"/>
      <c r="S132" s="127">
        <f t="shared" si="13"/>
      </c>
      <c r="T132" s="124">
        <f t="shared" si="10"/>
        <v>0</v>
      </c>
      <c r="U132" s="124">
        <f t="shared" si="11"/>
        <v>0</v>
      </c>
      <c r="V132" s="80"/>
      <c r="W132" s="79"/>
    </row>
    <row r="133" spans="2:23" ht="15" customHeight="1">
      <c r="B133" s="109">
        <v>32</v>
      </c>
      <c r="C133" s="116" t="s">
        <v>461</v>
      </c>
      <c r="D133" s="72"/>
      <c r="E133" s="68"/>
      <c r="F133" s="68"/>
      <c r="G133" s="124">
        <f>SUM(G134:G141)</f>
        <v>0</v>
      </c>
      <c r="H133" s="55"/>
      <c r="J133" s="68"/>
      <c r="K133" s="68"/>
      <c r="L133" s="68"/>
      <c r="M133" s="68"/>
      <c r="N133" s="68"/>
      <c r="O133" s="68"/>
      <c r="P133" s="68"/>
      <c r="Q133" s="68"/>
      <c r="R133" s="37"/>
      <c r="S133" s="127">
        <f>IF(G133=0,"",IF(T133=0,"",SUM(T133/G133)))</f>
      </c>
      <c r="T133" s="124">
        <f>SUM(T134:T141)</f>
        <v>0</v>
      </c>
      <c r="U133" s="124">
        <f>SUM(U134:U141)</f>
        <v>0</v>
      </c>
      <c r="V133" s="124">
        <f>SUM(V134:V141)</f>
        <v>0</v>
      </c>
      <c r="W133" s="68"/>
    </row>
    <row r="134" spans="2:23" ht="15" customHeight="1">
      <c r="B134" s="117">
        <v>321</v>
      </c>
      <c r="C134" s="118" t="s">
        <v>462</v>
      </c>
      <c r="D134" s="14"/>
      <c r="E134" s="14"/>
      <c r="F134" s="14"/>
      <c r="G134" s="121">
        <f>SUM(E134*F134)</f>
        <v>0</v>
      </c>
      <c r="H134" s="55"/>
      <c r="J134" s="69"/>
      <c r="K134" s="69"/>
      <c r="L134" s="70"/>
      <c r="M134" s="69"/>
      <c r="N134" s="69"/>
      <c r="O134" s="69"/>
      <c r="P134" s="69"/>
      <c r="Q134" s="69"/>
      <c r="R134" s="37"/>
      <c r="S134" s="127">
        <f t="shared" si="13"/>
      </c>
      <c r="T134" s="124">
        <f t="shared" si="10"/>
        <v>0</v>
      </c>
      <c r="U134" s="124">
        <f t="shared" si="11"/>
        <v>0</v>
      </c>
      <c r="V134" s="80"/>
      <c r="W134" s="79"/>
    </row>
    <row r="135" spans="2:23" ht="15" customHeight="1">
      <c r="B135" s="117">
        <v>322</v>
      </c>
      <c r="C135" s="118" t="s">
        <v>463</v>
      </c>
      <c r="D135" s="14"/>
      <c r="E135" s="14"/>
      <c r="F135" s="14"/>
      <c r="G135" s="121">
        <f aca="true" t="shared" si="15" ref="G135:G141">SUM(E135*F135)</f>
        <v>0</v>
      </c>
      <c r="H135" s="76"/>
      <c r="J135" s="69"/>
      <c r="K135" s="69"/>
      <c r="L135" s="70"/>
      <c r="M135" s="69"/>
      <c r="N135" s="69"/>
      <c r="O135" s="69"/>
      <c r="P135" s="69"/>
      <c r="Q135" s="69"/>
      <c r="R135" s="37"/>
      <c r="S135" s="127">
        <f t="shared" si="13"/>
      </c>
      <c r="T135" s="124">
        <f t="shared" si="10"/>
        <v>0</v>
      </c>
      <c r="U135" s="124">
        <f t="shared" si="11"/>
        <v>0</v>
      </c>
      <c r="V135" s="80"/>
      <c r="W135" s="79"/>
    </row>
    <row r="136" spans="2:23" ht="15" customHeight="1">
      <c r="B136" s="117">
        <v>323</v>
      </c>
      <c r="C136" s="118" t="s">
        <v>433</v>
      </c>
      <c r="D136" s="14"/>
      <c r="E136" s="14"/>
      <c r="F136" s="14"/>
      <c r="G136" s="121">
        <f t="shared" si="15"/>
        <v>0</v>
      </c>
      <c r="H136" s="76"/>
      <c r="J136" s="69"/>
      <c r="K136" s="69"/>
      <c r="L136" s="70"/>
      <c r="M136" s="69"/>
      <c r="N136" s="69"/>
      <c r="O136" s="69"/>
      <c r="P136" s="69"/>
      <c r="Q136" s="69"/>
      <c r="R136" s="37"/>
      <c r="S136" s="127">
        <f t="shared" si="13"/>
      </c>
      <c r="T136" s="124">
        <f t="shared" si="10"/>
        <v>0</v>
      </c>
      <c r="U136" s="124">
        <f t="shared" si="11"/>
        <v>0</v>
      </c>
      <c r="V136" s="80"/>
      <c r="W136" s="79"/>
    </row>
    <row r="137" spans="2:23" ht="15" customHeight="1">
      <c r="B137" s="117">
        <v>324</v>
      </c>
      <c r="C137" s="118" t="s">
        <v>464</v>
      </c>
      <c r="D137" s="14"/>
      <c r="E137" s="14"/>
      <c r="F137" s="14"/>
      <c r="G137" s="121">
        <f t="shared" si="15"/>
        <v>0</v>
      </c>
      <c r="H137" s="76"/>
      <c r="J137" s="69"/>
      <c r="K137" s="69"/>
      <c r="L137" s="70"/>
      <c r="M137" s="69"/>
      <c r="N137" s="69"/>
      <c r="O137" s="69"/>
      <c r="P137" s="69"/>
      <c r="Q137" s="69"/>
      <c r="R137" s="37"/>
      <c r="S137" s="127">
        <f t="shared" si="13"/>
      </c>
      <c r="T137" s="124">
        <f t="shared" si="10"/>
        <v>0</v>
      </c>
      <c r="U137" s="124">
        <f t="shared" si="11"/>
        <v>0</v>
      </c>
      <c r="V137" s="80"/>
      <c r="W137" s="79"/>
    </row>
    <row r="138" spans="2:23" ht="15" customHeight="1">
      <c r="B138" s="117">
        <v>325</v>
      </c>
      <c r="C138" s="118" t="s">
        <v>465</v>
      </c>
      <c r="D138" s="14"/>
      <c r="E138" s="14"/>
      <c r="F138" s="14"/>
      <c r="G138" s="121">
        <f t="shared" si="15"/>
        <v>0</v>
      </c>
      <c r="H138" s="76"/>
      <c r="J138" s="69"/>
      <c r="K138" s="69"/>
      <c r="L138" s="70"/>
      <c r="M138" s="69"/>
      <c r="N138" s="69"/>
      <c r="O138" s="69"/>
      <c r="P138" s="69"/>
      <c r="Q138" s="69"/>
      <c r="R138" s="37"/>
      <c r="S138" s="127">
        <f t="shared" si="13"/>
      </c>
      <c r="T138" s="124">
        <f t="shared" si="10"/>
        <v>0</v>
      </c>
      <c r="U138" s="124">
        <f t="shared" si="11"/>
        <v>0</v>
      </c>
      <c r="V138" s="80"/>
      <c r="W138" s="79"/>
    </row>
    <row r="139" spans="2:23" ht="15" customHeight="1">
      <c r="B139" s="117">
        <v>326</v>
      </c>
      <c r="C139" s="118" t="s">
        <v>466</v>
      </c>
      <c r="D139" s="14"/>
      <c r="E139" s="14"/>
      <c r="F139" s="14"/>
      <c r="G139" s="121">
        <f t="shared" si="15"/>
        <v>0</v>
      </c>
      <c r="H139" s="76"/>
      <c r="J139" s="69"/>
      <c r="K139" s="69"/>
      <c r="L139" s="70"/>
      <c r="M139" s="69"/>
      <c r="N139" s="69"/>
      <c r="O139" s="69"/>
      <c r="P139" s="69"/>
      <c r="Q139" s="69"/>
      <c r="R139" s="37"/>
      <c r="S139" s="127">
        <f t="shared" si="13"/>
      </c>
      <c r="T139" s="124">
        <f t="shared" si="10"/>
        <v>0</v>
      </c>
      <c r="U139" s="124">
        <f t="shared" si="11"/>
        <v>0</v>
      </c>
      <c r="V139" s="80"/>
      <c r="W139" s="79"/>
    </row>
    <row r="140" spans="2:23" ht="15" customHeight="1">
      <c r="B140" s="117">
        <v>327</v>
      </c>
      <c r="C140" s="118" t="s">
        <v>467</v>
      </c>
      <c r="D140" s="14"/>
      <c r="E140" s="14"/>
      <c r="F140" s="14"/>
      <c r="G140" s="121">
        <f t="shared" si="15"/>
        <v>0</v>
      </c>
      <c r="H140" s="76"/>
      <c r="J140" s="69"/>
      <c r="K140" s="69"/>
      <c r="L140" s="70"/>
      <c r="M140" s="69"/>
      <c r="N140" s="69"/>
      <c r="O140" s="69"/>
      <c r="P140" s="69"/>
      <c r="Q140" s="69"/>
      <c r="R140" s="37"/>
      <c r="S140" s="127">
        <f t="shared" si="13"/>
      </c>
      <c r="T140" s="124">
        <f t="shared" si="10"/>
        <v>0</v>
      </c>
      <c r="U140" s="124">
        <f t="shared" si="11"/>
        <v>0</v>
      </c>
      <c r="V140" s="80"/>
      <c r="W140" s="79"/>
    </row>
    <row r="141" spans="2:23" ht="15" customHeight="1">
      <c r="B141" s="117">
        <v>328</v>
      </c>
      <c r="C141" s="118" t="s">
        <v>468</v>
      </c>
      <c r="D141" s="14"/>
      <c r="E141" s="14"/>
      <c r="F141" s="14"/>
      <c r="G141" s="121">
        <f t="shared" si="15"/>
        <v>0</v>
      </c>
      <c r="H141" s="76"/>
      <c r="J141" s="69"/>
      <c r="K141" s="69"/>
      <c r="L141" s="70"/>
      <c r="M141" s="69"/>
      <c r="N141" s="69"/>
      <c r="O141" s="69"/>
      <c r="P141" s="69"/>
      <c r="Q141" s="69"/>
      <c r="R141" s="37"/>
      <c r="S141" s="127">
        <f t="shared" si="13"/>
      </c>
      <c r="T141" s="124">
        <f t="shared" si="10"/>
        <v>0</v>
      </c>
      <c r="U141" s="124">
        <f t="shared" si="11"/>
        <v>0</v>
      </c>
      <c r="V141" s="80"/>
      <c r="W141" s="79"/>
    </row>
    <row r="142" spans="2:23" ht="15" customHeight="1">
      <c r="B142" s="109">
        <v>33</v>
      </c>
      <c r="C142" s="116" t="s">
        <v>469</v>
      </c>
      <c r="D142" s="72"/>
      <c r="E142" s="68"/>
      <c r="F142" s="68"/>
      <c r="G142" s="124">
        <f>SUM(G143:G146)</f>
        <v>0</v>
      </c>
      <c r="H142" s="55"/>
      <c r="J142" s="68"/>
      <c r="K142" s="68"/>
      <c r="L142" s="68"/>
      <c r="M142" s="68"/>
      <c r="N142" s="68"/>
      <c r="O142" s="68"/>
      <c r="P142" s="68"/>
      <c r="Q142" s="68"/>
      <c r="R142" s="37"/>
      <c r="S142" s="127">
        <f>IF(G142=0,"",IF(T142=0,"",SUM(T142/G142)))</f>
      </c>
      <c r="T142" s="124">
        <f>SUM(T143:T146)</f>
        <v>0</v>
      </c>
      <c r="U142" s="124">
        <f>SUM(U143:U146)</f>
        <v>0</v>
      </c>
      <c r="V142" s="124">
        <f>SUM(V143:V146)</f>
        <v>0</v>
      </c>
      <c r="W142" s="68"/>
    </row>
    <row r="143" spans="2:23" ht="15" customHeight="1">
      <c r="B143" s="117">
        <v>332</v>
      </c>
      <c r="C143" s="118" t="s">
        <v>432</v>
      </c>
      <c r="D143" s="14"/>
      <c r="E143" s="14"/>
      <c r="F143" s="14"/>
      <c r="G143" s="121">
        <f>SUM(E143*F143)</f>
        <v>0</v>
      </c>
      <c r="H143" s="76"/>
      <c r="J143" s="69"/>
      <c r="K143" s="69"/>
      <c r="L143" s="70"/>
      <c r="M143" s="69"/>
      <c r="N143" s="69"/>
      <c r="O143" s="69"/>
      <c r="P143" s="69"/>
      <c r="Q143" s="69"/>
      <c r="R143" s="37"/>
      <c r="S143" s="127">
        <f t="shared" si="13"/>
      </c>
      <c r="T143" s="124">
        <f t="shared" si="10"/>
        <v>0</v>
      </c>
      <c r="U143" s="124">
        <f t="shared" si="11"/>
        <v>0</v>
      </c>
      <c r="V143" s="80"/>
      <c r="W143" s="79"/>
    </row>
    <row r="144" spans="2:23" ht="15" customHeight="1">
      <c r="B144" s="117">
        <v>333</v>
      </c>
      <c r="C144" s="118" t="s">
        <v>433</v>
      </c>
      <c r="D144" s="14"/>
      <c r="E144" s="14"/>
      <c r="F144" s="14"/>
      <c r="G144" s="121">
        <f>SUM(E144*F144)</f>
        <v>0</v>
      </c>
      <c r="H144" s="76"/>
      <c r="J144" s="69"/>
      <c r="K144" s="69"/>
      <c r="L144" s="70"/>
      <c r="M144" s="69"/>
      <c r="N144" s="69"/>
      <c r="O144" s="69"/>
      <c r="P144" s="69"/>
      <c r="Q144" s="69"/>
      <c r="R144" s="37"/>
      <c r="S144" s="127">
        <f t="shared" si="13"/>
      </c>
      <c r="T144" s="124">
        <f t="shared" si="10"/>
        <v>0</v>
      </c>
      <c r="U144" s="124">
        <f t="shared" si="11"/>
        <v>0</v>
      </c>
      <c r="V144" s="80"/>
      <c r="W144" s="79"/>
    </row>
    <row r="145" spans="2:23" ht="15" customHeight="1">
      <c r="B145" s="117">
        <v>335</v>
      </c>
      <c r="C145" s="118" t="s">
        <v>470</v>
      </c>
      <c r="D145" s="14"/>
      <c r="E145" s="14"/>
      <c r="F145" s="14"/>
      <c r="G145" s="121">
        <f>SUM(E145*F145)</f>
        <v>0</v>
      </c>
      <c r="H145" s="76"/>
      <c r="J145" s="69"/>
      <c r="K145" s="69"/>
      <c r="L145" s="70"/>
      <c r="M145" s="69"/>
      <c r="N145" s="69"/>
      <c r="O145" s="69"/>
      <c r="P145" s="69"/>
      <c r="Q145" s="69"/>
      <c r="R145" s="37"/>
      <c r="S145" s="127">
        <f t="shared" si="13"/>
      </c>
      <c r="T145" s="124">
        <f t="shared" si="10"/>
        <v>0</v>
      </c>
      <c r="U145" s="124">
        <f t="shared" si="11"/>
        <v>0</v>
      </c>
      <c r="V145" s="80"/>
      <c r="W145" s="79"/>
    </row>
    <row r="146" spans="2:23" ht="15" customHeight="1">
      <c r="B146" s="117">
        <v>336</v>
      </c>
      <c r="C146" s="118" t="s">
        <v>471</v>
      </c>
      <c r="D146" s="14"/>
      <c r="E146" s="14"/>
      <c r="F146" s="14"/>
      <c r="G146" s="121">
        <f>SUM(E146*F146)</f>
        <v>0</v>
      </c>
      <c r="H146" s="76"/>
      <c r="J146" s="69"/>
      <c r="K146" s="69"/>
      <c r="L146" s="70"/>
      <c r="M146" s="69"/>
      <c r="N146" s="69"/>
      <c r="O146" s="69"/>
      <c r="P146" s="69"/>
      <c r="Q146" s="69"/>
      <c r="R146" s="37"/>
      <c r="S146" s="127">
        <f t="shared" si="13"/>
      </c>
      <c r="T146" s="124">
        <f t="shared" si="10"/>
        <v>0</v>
      </c>
      <c r="U146" s="124">
        <f t="shared" si="11"/>
        <v>0</v>
      </c>
      <c r="V146" s="80"/>
      <c r="W146" s="79"/>
    </row>
    <row r="147" spans="2:23" ht="15" customHeight="1">
      <c r="B147" s="109">
        <v>34</v>
      </c>
      <c r="C147" s="116" t="s">
        <v>472</v>
      </c>
      <c r="D147" s="72"/>
      <c r="E147" s="68"/>
      <c r="F147" s="68"/>
      <c r="G147" s="124">
        <f>SUM(G148:G152)</f>
        <v>0</v>
      </c>
      <c r="H147" s="76"/>
      <c r="J147" s="68"/>
      <c r="K147" s="68"/>
      <c r="L147" s="68"/>
      <c r="M147" s="68"/>
      <c r="N147" s="68"/>
      <c r="O147" s="68"/>
      <c r="P147" s="68"/>
      <c r="Q147" s="68"/>
      <c r="R147" s="37"/>
      <c r="S147" s="127">
        <f>IF(G147=0,"",IF(T147=0,"",SUM(T147/G147)))</f>
      </c>
      <c r="T147" s="124">
        <f>SUM(T148:T152)</f>
        <v>0</v>
      </c>
      <c r="U147" s="124">
        <f>SUM(U148:U152)</f>
        <v>0</v>
      </c>
      <c r="V147" s="124">
        <f>SUM(V148:V152)</f>
        <v>0</v>
      </c>
      <c r="W147" s="68"/>
    </row>
    <row r="148" spans="2:23" ht="15" customHeight="1">
      <c r="B148" s="117">
        <v>342</v>
      </c>
      <c r="C148" s="118" t="s">
        <v>432</v>
      </c>
      <c r="D148" s="14"/>
      <c r="E148" s="14"/>
      <c r="F148" s="14"/>
      <c r="G148" s="121">
        <f>SUM(E148*F148)</f>
        <v>0</v>
      </c>
      <c r="H148" s="55"/>
      <c r="J148" s="69"/>
      <c r="K148" s="69"/>
      <c r="L148" s="70"/>
      <c r="M148" s="69"/>
      <c r="N148" s="69"/>
      <c r="O148" s="69"/>
      <c r="P148" s="69"/>
      <c r="Q148" s="69"/>
      <c r="R148" s="37"/>
      <c r="S148" s="127">
        <f t="shared" si="13"/>
      </c>
      <c r="T148" s="124">
        <f t="shared" si="10"/>
        <v>0</v>
      </c>
      <c r="U148" s="124">
        <f t="shared" si="11"/>
        <v>0</v>
      </c>
      <c r="V148" s="80"/>
      <c r="W148" s="79"/>
    </row>
    <row r="149" spans="2:23" ht="15" customHeight="1">
      <c r="B149" s="117">
        <v>343</v>
      </c>
      <c r="C149" s="118" t="s">
        <v>433</v>
      </c>
      <c r="D149" s="14"/>
      <c r="E149" s="14"/>
      <c r="F149" s="14"/>
      <c r="G149" s="121">
        <f>SUM(E149*F149)</f>
        <v>0</v>
      </c>
      <c r="H149" s="76"/>
      <c r="J149" s="69"/>
      <c r="K149" s="69"/>
      <c r="L149" s="70"/>
      <c r="M149" s="69"/>
      <c r="N149" s="69"/>
      <c r="O149" s="69"/>
      <c r="P149" s="69"/>
      <c r="Q149" s="69"/>
      <c r="R149" s="37"/>
      <c r="S149" s="127">
        <f t="shared" si="13"/>
      </c>
      <c r="T149" s="124">
        <f t="shared" si="10"/>
        <v>0</v>
      </c>
      <c r="U149" s="124">
        <f t="shared" si="11"/>
        <v>0</v>
      </c>
      <c r="V149" s="80"/>
      <c r="W149" s="79"/>
    </row>
    <row r="150" spans="2:23" ht="15" customHeight="1">
      <c r="B150" s="117">
        <v>345</v>
      </c>
      <c r="C150" s="118" t="s">
        <v>473</v>
      </c>
      <c r="D150" s="14"/>
      <c r="E150" s="14"/>
      <c r="F150" s="14"/>
      <c r="G150" s="121">
        <f>SUM(E150*F150)</f>
        <v>0</v>
      </c>
      <c r="H150" s="76"/>
      <c r="J150" s="69"/>
      <c r="K150" s="69"/>
      <c r="L150" s="70"/>
      <c r="M150" s="69"/>
      <c r="N150" s="69"/>
      <c r="O150" s="69"/>
      <c r="P150" s="69"/>
      <c r="Q150" s="69"/>
      <c r="R150" s="37"/>
      <c r="S150" s="127">
        <f t="shared" si="13"/>
      </c>
      <c r="T150" s="124">
        <f t="shared" si="10"/>
        <v>0</v>
      </c>
      <c r="U150" s="124">
        <f t="shared" si="11"/>
        <v>0</v>
      </c>
      <c r="V150" s="80"/>
      <c r="W150" s="79"/>
    </row>
    <row r="151" spans="2:23" ht="15" customHeight="1">
      <c r="B151" s="117">
        <v>346</v>
      </c>
      <c r="C151" s="118" t="s">
        <v>471</v>
      </c>
      <c r="D151" s="14"/>
      <c r="E151" s="14"/>
      <c r="F151" s="14"/>
      <c r="G151" s="121">
        <f>SUM(E151*F151)</f>
        <v>0</v>
      </c>
      <c r="H151" s="76"/>
      <c r="J151" s="69"/>
      <c r="K151" s="69"/>
      <c r="L151" s="70"/>
      <c r="M151" s="69"/>
      <c r="N151" s="69"/>
      <c r="O151" s="69"/>
      <c r="P151" s="69"/>
      <c r="Q151" s="69"/>
      <c r="R151" s="37"/>
      <c r="S151" s="127">
        <f t="shared" si="13"/>
      </c>
      <c r="T151" s="124">
        <f t="shared" si="10"/>
        <v>0</v>
      </c>
      <c r="U151" s="124">
        <f t="shared" si="11"/>
        <v>0</v>
      </c>
      <c r="V151" s="80"/>
      <c r="W151" s="79"/>
    </row>
    <row r="152" spans="2:23" ht="15" customHeight="1">
      <c r="B152" s="117">
        <v>38</v>
      </c>
      <c r="C152" s="118" t="s">
        <v>474</v>
      </c>
      <c r="D152" s="14"/>
      <c r="E152" s="14"/>
      <c r="F152" s="14"/>
      <c r="G152" s="121">
        <f>SUM(E152*F152)</f>
        <v>0</v>
      </c>
      <c r="H152" s="76"/>
      <c r="J152" s="69"/>
      <c r="K152" s="69"/>
      <c r="L152" s="70"/>
      <c r="M152" s="69"/>
      <c r="N152" s="69"/>
      <c r="O152" s="69"/>
      <c r="P152" s="69"/>
      <c r="Q152" s="69"/>
      <c r="R152" s="37"/>
      <c r="S152" s="127">
        <f t="shared" si="13"/>
      </c>
      <c r="T152" s="124">
        <f t="shared" si="10"/>
        <v>0</v>
      </c>
      <c r="U152" s="124">
        <f t="shared" si="11"/>
        <v>0</v>
      </c>
      <c r="V152" s="80"/>
      <c r="W152" s="79"/>
    </row>
    <row r="153" spans="2:23" ht="15" customHeight="1">
      <c r="B153" s="114">
        <v>4</v>
      </c>
      <c r="C153" s="115" t="s">
        <v>475</v>
      </c>
      <c r="D153" s="75"/>
      <c r="E153" s="67"/>
      <c r="F153" s="67"/>
      <c r="G153" s="104">
        <f>SUM(G154,G162,G168,G175,G183,G189)</f>
        <v>0</v>
      </c>
      <c r="H153" s="76"/>
      <c r="J153" s="67"/>
      <c r="K153" s="67"/>
      <c r="L153" s="67"/>
      <c r="M153" s="67"/>
      <c r="N153" s="67"/>
      <c r="O153" s="67"/>
      <c r="P153" s="67"/>
      <c r="Q153" s="67"/>
      <c r="R153" s="37"/>
      <c r="S153" s="129">
        <f>IF(G153=0,"",IF(T153=0,"",SUM(T153/G153)))</f>
      </c>
      <c r="T153" s="104">
        <f>SUM(T154,T162,T168,T175,T183,T189)</f>
        <v>0</v>
      </c>
      <c r="U153" s="104">
        <f>SUM(U154,U162,U168,U175,U183,U189)</f>
        <v>0</v>
      </c>
      <c r="V153" s="104">
        <f>SUM(V154,V162,V168,V175,V183,V189)</f>
        <v>0</v>
      </c>
      <c r="W153" s="67"/>
    </row>
    <row r="154" spans="2:23" ht="15" customHeight="1">
      <c r="B154" s="109">
        <v>41</v>
      </c>
      <c r="C154" s="116" t="s">
        <v>476</v>
      </c>
      <c r="D154" s="72"/>
      <c r="E154" s="68"/>
      <c r="F154" s="68"/>
      <c r="G154" s="124">
        <f>SUM(G155:G161)</f>
        <v>0</v>
      </c>
      <c r="H154" s="76"/>
      <c r="J154" s="68"/>
      <c r="K154" s="68"/>
      <c r="L154" s="68"/>
      <c r="M154" s="68"/>
      <c r="N154" s="68"/>
      <c r="O154" s="68"/>
      <c r="P154" s="68"/>
      <c r="Q154" s="68"/>
      <c r="R154" s="37"/>
      <c r="S154" s="127">
        <f>IF(G154=0,"",IF(T154=0,"",SUM(T154/G154)))</f>
      </c>
      <c r="T154" s="124">
        <f>SUM(T155:T161)</f>
        <v>0</v>
      </c>
      <c r="U154" s="124">
        <f>SUM(U155:U161)</f>
        <v>0</v>
      </c>
      <c r="V154" s="124">
        <f>SUM(V155:V161)</f>
        <v>0</v>
      </c>
      <c r="W154" s="68"/>
    </row>
    <row r="155" spans="2:23" ht="15" customHeight="1">
      <c r="B155" s="117">
        <v>411</v>
      </c>
      <c r="C155" s="118" t="s">
        <v>477</v>
      </c>
      <c r="D155" s="14"/>
      <c r="E155" s="14"/>
      <c r="F155" s="14"/>
      <c r="G155" s="121">
        <f>SUM(E155*F155)</f>
        <v>0</v>
      </c>
      <c r="H155" s="55"/>
      <c r="J155" s="69"/>
      <c r="K155" s="69"/>
      <c r="L155" s="70"/>
      <c r="M155" s="69"/>
      <c r="N155" s="69"/>
      <c r="O155" s="69"/>
      <c r="P155" s="69"/>
      <c r="Q155" s="69"/>
      <c r="R155" s="37"/>
      <c r="S155" s="127">
        <f t="shared" si="13"/>
      </c>
      <c r="T155" s="124">
        <f t="shared" si="10"/>
        <v>0</v>
      </c>
      <c r="U155" s="124">
        <f t="shared" si="11"/>
        <v>0</v>
      </c>
      <c r="V155" s="80"/>
      <c r="W155" s="79"/>
    </row>
    <row r="156" spans="2:23" ht="15" customHeight="1">
      <c r="B156" s="117">
        <v>412</v>
      </c>
      <c r="C156" s="118" t="s">
        <v>478</v>
      </c>
      <c r="D156" s="14"/>
      <c r="E156" s="14"/>
      <c r="F156" s="14"/>
      <c r="G156" s="121">
        <f aca="true" t="shared" si="16" ref="G156:G161">SUM(E156*F156)</f>
        <v>0</v>
      </c>
      <c r="H156" s="76"/>
      <c r="J156" s="69"/>
      <c r="K156" s="69"/>
      <c r="L156" s="70"/>
      <c r="M156" s="69"/>
      <c r="N156" s="69"/>
      <c r="O156" s="69"/>
      <c r="P156" s="69"/>
      <c r="Q156" s="69"/>
      <c r="R156" s="37"/>
      <c r="S156" s="127">
        <f t="shared" si="13"/>
      </c>
      <c r="T156" s="124">
        <f t="shared" si="10"/>
        <v>0</v>
      </c>
      <c r="U156" s="124">
        <f t="shared" si="11"/>
        <v>0</v>
      </c>
      <c r="V156" s="80"/>
      <c r="W156" s="79"/>
    </row>
    <row r="157" spans="2:23" ht="15" customHeight="1">
      <c r="B157" s="117">
        <v>413</v>
      </c>
      <c r="C157" s="118" t="s">
        <v>479</v>
      </c>
      <c r="D157" s="14"/>
      <c r="E157" s="14"/>
      <c r="F157" s="14"/>
      <c r="G157" s="121">
        <f t="shared" si="16"/>
        <v>0</v>
      </c>
      <c r="H157" s="76"/>
      <c r="J157" s="69"/>
      <c r="K157" s="69"/>
      <c r="L157" s="70"/>
      <c r="M157" s="69"/>
      <c r="N157" s="69"/>
      <c r="O157" s="69"/>
      <c r="P157" s="69"/>
      <c r="Q157" s="69"/>
      <c r="R157" s="37"/>
      <c r="S157" s="127">
        <f t="shared" si="13"/>
      </c>
      <c r="T157" s="124">
        <f t="shared" si="10"/>
        <v>0</v>
      </c>
      <c r="U157" s="124">
        <f t="shared" si="11"/>
        <v>0</v>
      </c>
      <c r="V157" s="80"/>
      <c r="W157" s="79"/>
    </row>
    <row r="158" spans="2:23" ht="15" customHeight="1">
      <c r="B158" s="117">
        <v>414</v>
      </c>
      <c r="C158" s="118" t="s">
        <v>480</v>
      </c>
      <c r="D158" s="14"/>
      <c r="E158" s="14"/>
      <c r="F158" s="14"/>
      <c r="G158" s="121">
        <f t="shared" si="16"/>
        <v>0</v>
      </c>
      <c r="H158" s="76"/>
      <c r="J158" s="69"/>
      <c r="K158" s="69"/>
      <c r="L158" s="70"/>
      <c r="M158" s="69"/>
      <c r="N158" s="69"/>
      <c r="O158" s="69"/>
      <c r="P158" s="69"/>
      <c r="Q158" s="69"/>
      <c r="R158" s="37"/>
      <c r="S158" s="127">
        <f t="shared" si="13"/>
      </c>
      <c r="T158" s="124">
        <f t="shared" si="10"/>
        <v>0</v>
      </c>
      <c r="U158" s="124">
        <f t="shared" si="11"/>
        <v>0</v>
      </c>
      <c r="V158" s="80"/>
      <c r="W158" s="79"/>
    </row>
    <row r="159" spans="2:23" ht="15" customHeight="1">
      <c r="B159" s="117">
        <v>415</v>
      </c>
      <c r="C159" s="118" t="s">
        <v>481</v>
      </c>
      <c r="D159" s="14"/>
      <c r="E159" s="14"/>
      <c r="F159" s="14"/>
      <c r="G159" s="121">
        <f t="shared" si="16"/>
        <v>0</v>
      </c>
      <c r="H159" s="76"/>
      <c r="J159" s="69"/>
      <c r="K159" s="69"/>
      <c r="L159" s="70"/>
      <c r="M159" s="69"/>
      <c r="N159" s="69"/>
      <c r="O159" s="69"/>
      <c r="P159" s="69"/>
      <c r="Q159" s="69"/>
      <c r="R159" s="37"/>
      <c r="S159" s="127">
        <f t="shared" si="13"/>
      </c>
      <c r="T159" s="124">
        <f t="shared" si="10"/>
        <v>0</v>
      </c>
      <c r="U159" s="124">
        <f t="shared" si="11"/>
        <v>0</v>
      </c>
      <c r="V159" s="80"/>
      <c r="W159" s="79"/>
    </row>
    <row r="160" spans="2:23" ht="15" customHeight="1">
      <c r="B160" s="117">
        <v>416</v>
      </c>
      <c r="C160" s="118" t="s">
        <v>482</v>
      </c>
      <c r="D160" s="14"/>
      <c r="E160" s="14"/>
      <c r="F160" s="14"/>
      <c r="G160" s="121">
        <f t="shared" si="16"/>
        <v>0</v>
      </c>
      <c r="H160" s="76"/>
      <c r="J160" s="69"/>
      <c r="K160" s="69"/>
      <c r="L160" s="70"/>
      <c r="M160" s="69"/>
      <c r="N160" s="69"/>
      <c r="O160" s="69"/>
      <c r="P160" s="69"/>
      <c r="Q160" s="69"/>
      <c r="R160" s="37"/>
      <c r="S160" s="127">
        <f t="shared" si="13"/>
      </c>
      <c r="T160" s="124">
        <f t="shared" si="10"/>
        <v>0</v>
      </c>
      <c r="U160" s="124">
        <f t="shared" si="11"/>
        <v>0</v>
      </c>
      <c r="V160" s="80"/>
      <c r="W160" s="79"/>
    </row>
    <row r="161" spans="2:23" ht="15" customHeight="1">
      <c r="B161" s="117">
        <v>417</v>
      </c>
      <c r="C161" s="118" t="s">
        <v>483</v>
      </c>
      <c r="D161" s="14"/>
      <c r="E161" s="14"/>
      <c r="F161" s="14"/>
      <c r="G161" s="121">
        <f t="shared" si="16"/>
        <v>0</v>
      </c>
      <c r="H161" s="76"/>
      <c r="J161" s="69"/>
      <c r="K161" s="69"/>
      <c r="L161" s="70"/>
      <c r="M161" s="69"/>
      <c r="N161" s="69"/>
      <c r="O161" s="69"/>
      <c r="P161" s="69"/>
      <c r="Q161" s="69"/>
      <c r="R161" s="37"/>
      <c r="S161" s="127">
        <f t="shared" si="13"/>
      </c>
      <c r="T161" s="124">
        <f t="shared" si="10"/>
        <v>0</v>
      </c>
      <c r="U161" s="124">
        <f t="shared" si="11"/>
        <v>0</v>
      </c>
      <c r="V161" s="80"/>
      <c r="W161" s="79"/>
    </row>
    <row r="162" spans="2:23" ht="15" customHeight="1">
      <c r="B162" s="109">
        <v>42</v>
      </c>
      <c r="C162" s="116" t="s">
        <v>484</v>
      </c>
      <c r="D162" s="72"/>
      <c r="E162" s="68"/>
      <c r="F162" s="68"/>
      <c r="G162" s="124">
        <f>SUM(G163:G167)</f>
        <v>0</v>
      </c>
      <c r="H162" s="76"/>
      <c r="J162" s="68"/>
      <c r="K162" s="68"/>
      <c r="L162" s="68"/>
      <c r="M162" s="68"/>
      <c r="N162" s="68"/>
      <c r="O162" s="68"/>
      <c r="P162" s="68"/>
      <c r="Q162" s="68"/>
      <c r="R162" s="37"/>
      <c r="S162" s="127">
        <f>IF(G162=0,"",IF(T162=0,"",SUM(T162/G162)))</f>
      </c>
      <c r="T162" s="124">
        <f>SUM(T163:T167)</f>
        <v>0</v>
      </c>
      <c r="U162" s="124">
        <f>SUM(U163:U167)</f>
        <v>0</v>
      </c>
      <c r="V162" s="124">
        <f>SUM(V163:V167)</f>
        <v>0</v>
      </c>
      <c r="W162" s="68"/>
    </row>
    <row r="163" spans="2:23" ht="15" customHeight="1">
      <c r="B163" s="117">
        <v>421</v>
      </c>
      <c r="C163" s="118" t="s">
        <v>485</v>
      </c>
      <c r="D163" s="14"/>
      <c r="E163" s="14"/>
      <c r="F163" s="14"/>
      <c r="G163" s="121">
        <f>SUM(E163*F163)</f>
        <v>0</v>
      </c>
      <c r="H163" s="55"/>
      <c r="J163" s="69"/>
      <c r="K163" s="69"/>
      <c r="L163" s="70"/>
      <c r="M163" s="69"/>
      <c r="N163" s="69"/>
      <c r="O163" s="69"/>
      <c r="P163" s="69"/>
      <c r="Q163" s="69"/>
      <c r="R163" s="37"/>
      <c r="S163" s="127">
        <f t="shared" si="13"/>
      </c>
      <c r="T163" s="124">
        <f t="shared" si="10"/>
        <v>0</v>
      </c>
      <c r="U163" s="124">
        <f t="shared" si="11"/>
        <v>0</v>
      </c>
      <c r="V163" s="80"/>
      <c r="W163" s="79"/>
    </row>
    <row r="164" spans="2:23" ht="15" customHeight="1">
      <c r="B164" s="117">
        <v>422</v>
      </c>
      <c r="C164" s="118" t="s">
        <v>486</v>
      </c>
      <c r="D164" s="14"/>
      <c r="E164" s="14"/>
      <c r="F164" s="14"/>
      <c r="G164" s="121">
        <f>SUM(E164*F164)</f>
        <v>0</v>
      </c>
      <c r="H164" s="76"/>
      <c r="J164" s="69"/>
      <c r="K164" s="69"/>
      <c r="L164" s="70"/>
      <c r="M164" s="69"/>
      <c r="N164" s="69"/>
      <c r="O164" s="69"/>
      <c r="P164" s="69"/>
      <c r="Q164" s="69"/>
      <c r="R164" s="37"/>
      <c r="S164" s="127">
        <f t="shared" si="13"/>
      </c>
      <c r="T164" s="124">
        <f t="shared" si="10"/>
        <v>0</v>
      </c>
      <c r="U164" s="124">
        <f t="shared" si="11"/>
        <v>0</v>
      </c>
      <c r="V164" s="80"/>
      <c r="W164" s="79"/>
    </row>
    <row r="165" spans="2:23" ht="15" customHeight="1">
      <c r="B165" s="117">
        <v>423</v>
      </c>
      <c r="C165" s="118" t="s">
        <v>487</v>
      </c>
      <c r="D165" s="14"/>
      <c r="E165" s="14"/>
      <c r="F165" s="14"/>
      <c r="G165" s="121">
        <f>SUM(E165*F165)</f>
        <v>0</v>
      </c>
      <c r="H165" s="76"/>
      <c r="J165" s="69"/>
      <c r="K165" s="69"/>
      <c r="L165" s="70"/>
      <c r="M165" s="69"/>
      <c r="N165" s="69"/>
      <c r="O165" s="69"/>
      <c r="P165" s="69"/>
      <c r="Q165" s="69"/>
      <c r="R165" s="37"/>
      <c r="S165" s="127">
        <f t="shared" si="13"/>
      </c>
      <c r="T165" s="124">
        <f t="shared" si="10"/>
        <v>0</v>
      </c>
      <c r="U165" s="124">
        <f t="shared" si="11"/>
        <v>0</v>
      </c>
      <c r="V165" s="80"/>
      <c r="W165" s="79"/>
    </row>
    <row r="166" spans="2:23" ht="15" customHeight="1">
      <c r="B166" s="117">
        <v>426</v>
      </c>
      <c r="C166" s="118" t="s">
        <v>488</v>
      </c>
      <c r="D166" s="14"/>
      <c r="E166" s="14"/>
      <c r="F166" s="14"/>
      <c r="G166" s="121">
        <f>SUM(E166*F166)</f>
        <v>0</v>
      </c>
      <c r="H166" s="76"/>
      <c r="J166" s="69"/>
      <c r="K166" s="69"/>
      <c r="L166" s="70"/>
      <c r="M166" s="69"/>
      <c r="N166" s="69"/>
      <c r="O166" s="69"/>
      <c r="P166" s="69"/>
      <c r="Q166" s="69"/>
      <c r="R166" s="37"/>
      <c r="S166" s="127">
        <f t="shared" si="13"/>
      </c>
      <c r="T166" s="124">
        <f t="shared" si="10"/>
        <v>0</v>
      </c>
      <c r="U166" s="124">
        <f t="shared" si="11"/>
        <v>0</v>
      </c>
      <c r="V166" s="80"/>
      <c r="W166" s="79"/>
    </row>
    <row r="167" spans="2:23" ht="15" customHeight="1">
      <c r="B167" s="117">
        <v>427</v>
      </c>
      <c r="C167" s="118" t="s">
        <v>489</v>
      </c>
      <c r="D167" s="14"/>
      <c r="E167" s="14"/>
      <c r="F167" s="14"/>
      <c r="G167" s="121">
        <f>SUM(E167*F167)</f>
        <v>0</v>
      </c>
      <c r="H167" s="76"/>
      <c r="J167" s="69"/>
      <c r="K167" s="69"/>
      <c r="L167" s="70"/>
      <c r="M167" s="69"/>
      <c r="N167" s="69"/>
      <c r="O167" s="69"/>
      <c r="P167" s="69"/>
      <c r="Q167" s="69"/>
      <c r="R167" s="37"/>
      <c r="S167" s="127">
        <f t="shared" si="13"/>
      </c>
      <c r="T167" s="124">
        <f t="shared" si="10"/>
        <v>0</v>
      </c>
      <c r="U167" s="124">
        <f t="shared" si="11"/>
        <v>0</v>
      </c>
      <c r="V167" s="80"/>
      <c r="W167" s="79"/>
    </row>
    <row r="168" spans="2:23" ht="15" customHeight="1">
      <c r="B168" s="109">
        <v>43</v>
      </c>
      <c r="C168" s="116" t="s">
        <v>490</v>
      </c>
      <c r="D168" s="72"/>
      <c r="E168" s="72"/>
      <c r="F168" s="72"/>
      <c r="G168" s="124">
        <f>SUM(G169:G174)</f>
        <v>0</v>
      </c>
      <c r="H168" s="76"/>
      <c r="J168" s="68"/>
      <c r="K168" s="68"/>
      <c r="L168" s="68"/>
      <c r="M168" s="68"/>
      <c r="N168" s="68"/>
      <c r="O168" s="68"/>
      <c r="P168" s="68"/>
      <c r="Q168" s="68"/>
      <c r="R168" s="37"/>
      <c r="S168" s="127">
        <f>IF(G168=0,"",IF(T168=0,"",SUM(T168/G168)))</f>
      </c>
      <c r="T168" s="124">
        <f>SUM(T169:T174)</f>
        <v>0</v>
      </c>
      <c r="U168" s="124">
        <f>SUM(U169:U174)</f>
        <v>0</v>
      </c>
      <c r="V168" s="124">
        <f>SUM(V169:V174)</f>
        <v>0</v>
      </c>
      <c r="W168" s="68"/>
    </row>
    <row r="169" spans="2:23" ht="15" customHeight="1">
      <c r="B169" s="117">
        <v>431</v>
      </c>
      <c r="C169" s="118" t="s">
        <v>491</v>
      </c>
      <c r="D169" s="14"/>
      <c r="E169" s="14"/>
      <c r="F169" s="14"/>
      <c r="G169" s="121">
        <f aca="true" t="shared" si="17" ref="G169:G174">SUM(E169*F169)</f>
        <v>0</v>
      </c>
      <c r="H169" s="55"/>
      <c r="J169" s="69"/>
      <c r="K169" s="69"/>
      <c r="L169" s="70"/>
      <c r="M169" s="69"/>
      <c r="N169" s="69"/>
      <c r="O169" s="69"/>
      <c r="P169" s="69"/>
      <c r="Q169" s="69"/>
      <c r="R169" s="37"/>
      <c r="S169" s="127">
        <f t="shared" si="13"/>
      </c>
      <c r="T169" s="124">
        <f t="shared" si="10"/>
        <v>0</v>
      </c>
      <c r="U169" s="124">
        <f t="shared" si="11"/>
        <v>0</v>
      </c>
      <c r="V169" s="80"/>
      <c r="W169" s="79"/>
    </row>
    <row r="170" spans="2:23" ht="15" customHeight="1">
      <c r="B170" s="117">
        <v>432</v>
      </c>
      <c r="C170" s="118" t="s">
        <v>492</v>
      </c>
      <c r="D170" s="14"/>
      <c r="E170" s="14"/>
      <c r="F170" s="14"/>
      <c r="G170" s="121">
        <f t="shared" si="17"/>
        <v>0</v>
      </c>
      <c r="H170" s="76"/>
      <c r="J170" s="69"/>
      <c r="K170" s="69"/>
      <c r="L170" s="70"/>
      <c r="M170" s="69"/>
      <c r="N170" s="69"/>
      <c r="O170" s="69"/>
      <c r="P170" s="69"/>
      <c r="Q170" s="69"/>
      <c r="R170" s="37"/>
      <c r="S170" s="127">
        <f t="shared" si="13"/>
      </c>
      <c r="T170" s="124">
        <f t="shared" si="10"/>
        <v>0</v>
      </c>
      <c r="U170" s="124">
        <f t="shared" si="11"/>
        <v>0</v>
      </c>
      <c r="V170" s="80"/>
      <c r="W170" s="79"/>
    </row>
    <row r="171" spans="2:23" ht="15" customHeight="1">
      <c r="B171" s="117">
        <v>433</v>
      </c>
      <c r="C171" s="118" t="s">
        <v>493</v>
      </c>
      <c r="D171" s="14"/>
      <c r="E171" s="14"/>
      <c r="F171" s="14"/>
      <c r="G171" s="121">
        <f t="shared" si="17"/>
        <v>0</v>
      </c>
      <c r="H171" s="76"/>
      <c r="J171" s="69"/>
      <c r="K171" s="69"/>
      <c r="L171" s="70"/>
      <c r="M171" s="69"/>
      <c r="N171" s="69"/>
      <c r="O171" s="69"/>
      <c r="P171" s="69"/>
      <c r="Q171" s="69"/>
      <c r="R171" s="37"/>
      <c r="S171" s="127">
        <f t="shared" si="13"/>
      </c>
      <c r="T171" s="124">
        <f t="shared" si="10"/>
        <v>0</v>
      </c>
      <c r="U171" s="124">
        <f t="shared" si="11"/>
        <v>0</v>
      </c>
      <c r="V171" s="80"/>
      <c r="W171" s="79"/>
    </row>
    <row r="172" spans="2:23" ht="15" customHeight="1">
      <c r="B172" s="117">
        <v>434</v>
      </c>
      <c r="C172" s="118" t="s">
        <v>494</v>
      </c>
      <c r="D172" s="14"/>
      <c r="E172" s="14"/>
      <c r="F172" s="14"/>
      <c r="G172" s="121">
        <f t="shared" si="17"/>
        <v>0</v>
      </c>
      <c r="H172" s="76"/>
      <c r="J172" s="69"/>
      <c r="K172" s="69"/>
      <c r="L172" s="70"/>
      <c r="M172" s="69"/>
      <c r="N172" s="69"/>
      <c r="O172" s="69"/>
      <c r="P172" s="69"/>
      <c r="Q172" s="69"/>
      <c r="R172" s="37"/>
      <c r="S172" s="127">
        <f t="shared" si="13"/>
      </c>
      <c r="T172" s="124">
        <f t="shared" si="10"/>
        <v>0</v>
      </c>
      <c r="U172" s="124">
        <f t="shared" si="11"/>
        <v>0</v>
      </c>
      <c r="V172" s="80"/>
      <c r="W172" s="79"/>
    </row>
    <row r="173" spans="2:23" ht="15" customHeight="1">
      <c r="B173" s="117">
        <v>436</v>
      </c>
      <c r="C173" s="118" t="s">
        <v>495</v>
      </c>
      <c r="D173" s="14"/>
      <c r="E173" s="14"/>
      <c r="F173" s="14"/>
      <c r="G173" s="121">
        <f t="shared" si="17"/>
        <v>0</v>
      </c>
      <c r="H173" s="76"/>
      <c r="J173" s="69"/>
      <c r="K173" s="69"/>
      <c r="L173" s="70"/>
      <c r="M173" s="69"/>
      <c r="N173" s="69"/>
      <c r="O173" s="69"/>
      <c r="P173" s="69"/>
      <c r="Q173" s="69"/>
      <c r="R173" s="37"/>
      <c r="S173" s="127">
        <f t="shared" si="13"/>
      </c>
      <c r="T173" s="124">
        <f t="shared" si="10"/>
        <v>0</v>
      </c>
      <c r="U173" s="124">
        <f t="shared" si="11"/>
        <v>0</v>
      </c>
      <c r="V173" s="80"/>
      <c r="W173" s="79"/>
    </row>
    <row r="174" spans="2:23" ht="15" customHeight="1">
      <c r="B174" s="117">
        <v>437</v>
      </c>
      <c r="C174" s="118" t="s">
        <v>496</v>
      </c>
      <c r="D174" s="14"/>
      <c r="E174" s="14"/>
      <c r="F174" s="14"/>
      <c r="G174" s="121">
        <f t="shared" si="17"/>
        <v>0</v>
      </c>
      <c r="H174" s="76"/>
      <c r="J174" s="69"/>
      <c r="K174" s="69"/>
      <c r="L174" s="70"/>
      <c r="M174" s="69"/>
      <c r="N174" s="69"/>
      <c r="O174" s="69"/>
      <c r="P174" s="69"/>
      <c r="Q174" s="69"/>
      <c r="R174" s="37"/>
      <c r="S174" s="127">
        <f t="shared" si="13"/>
      </c>
      <c r="T174" s="124">
        <f aca="true" t="shared" si="18" ref="T174:T237">SUM(J174:Q174)</f>
        <v>0</v>
      </c>
      <c r="U174" s="124">
        <f aca="true" t="shared" si="19" ref="U174:U237">SUM(G174-T174)+V174</f>
        <v>0</v>
      </c>
      <c r="V174" s="80"/>
      <c r="W174" s="79"/>
    </row>
    <row r="175" spans="2:23" ht="15" customHeight="1">
      <c r="B175" s="109">
        <v>46</v>
      </c>
      <c r="C175" s="116" t="s">
        <v>497</v>
      </c>
      <c r="D175" s="72"/>
      <c r="E175" s="72"/>
      <c r="F175" s="72"/>
      <c r="G175" s="124">
        <f>SUM(G176:G182)</f>
        <v>0</v>
      </c>
      <c r="H175" s="76"/>
      <c r="J175" s="68"/>
      <c r="K175" s="68"/>
      <c r="L175" s="68"/>
      <c r="M175" s="68"/>
      <c r="N175" s="68"/>
      <c r="O175" s="68"/>
      <c r="P175" s="68"/>
      <c r="Q175" s="68"/>
      <c r="R175" s="37"/>
      <c r="S175" s="127">
        <f>IF(G175=0,"",IF(T175=0,"",SUM(T175/G175)))</f>
      </c>
      <c r="T175" s="124">
        <f>SUM(T176:T182)</f>
        <v>0</v>
      </c>
      <c r="U175" s="124">
        <f>SUM(U176:U182)</f>
        <v>0</v>
      </c>
      <c r="V175" s="124">
        <f>SUM(V176:V182)</f>
        <v>0</v>
      </c>
      <c r="W175" s="68"/>
    </row>
    <row r="176" spans="2:23" ht="15" customHeight="1">
      <c r="B176" s="117">
        <v>461</v>
      </c>
      <c r="C176" s="118" t="s">
        <v>498</v>
      </c>
      <c r="D176" s="14"/>
      <c r="E176" s="14"/>
      <c r="F176" s="14"/>
      <c r="G176" s="121">
        <f>SUM(E176*F176)</f>
        <v>0</v>
      </c>
      <c r="H176" s="55"/>
      <c r="J176" s="69"/>
      <c r="K176" s="69"/>
      <c r="L176" s="70"/>
      <c r="M176" s="69"/>
      <c r="N176" s="69"/>
      <c r="O176" s="69"/>
      <c r="P176" s="69"/>
      <c r="Q176" s="69"/>
      <c r="R176" s="37"/>
      <c r="S176" s="127">
        <f t="shared" si="13"/>
      </c>
      <c r="T176" s="124">
        <f t="shared" si="18"/>
        <v>0</v>
      </c>
      <c r="U176" s="124">
        <f t="shared" si="19"/>
        <v>0</v>
      </c>
      <c r="V176" s="80"/>
      <c r="W176" s="79"/>
    </row>
    <row r="177" spans="2:23" ht="15" customHeight="1">
      <c r="B177" s="117">
        <v>462</v>
      </c>
      <c r="C177" s="118" t="s">
        <v>432</v>
      </c>
      <c r="D177" s="14"/>
      <c r="E177" s="14"/>
      <c r="F177" s="14"/>
      <c r="G177" s="121">
        <f aca="true" t="shared" si="20" ref="G177:G182">SUM(E177*F177)</f>
        <v>0</v>
      </c>
      <c r="H177" s="55"/>
      <c r="J177" s="69"/>
      <c r="K177" s="69"/>
      <c r="L177" s="70"/>
      <c r="M177" s="69"/>
      <c r="N177" s="69"/>
      <c r="O177" s="69"/>
      <c r="P177" s="69"/>
      <c r="Q177" s="69"/>
      <c r="R177" s="37"/>
      <c r="S177" s="127">
        <f t="shared" si="13"/>
      </c>
      <c r="T177" s="124">
        <f t="shared" si="18"/>
        <v>0</v>
      </c>
      <c r="U177" s="124">
        <f t="shared" si="19"/>
        <v>0</v>
      </c>
      <c r="V177" s="80"/>
      <c r="W177" s="79"/>
    </row>
    <row r="178" spans="2:23" ht="15" customHeight="1">
      <c r="B178" s="117">
        <v>463</v>
      </c>
      <c r="C178" s="118" t="s">
        <v>433</v>
      </c>
      <c r="D178" s="14"/>
      <c r="E178" s="14"/>
      <c r="F178" s="14"/>
      <c r="G178" s="121">
        <f t="shared" si="20"/>
        <v>0</v>
      </c>
      <c r="H178" s="76"/>
      <c r="J178" s="69"/>
      <c r="K178" s="69"/>
      <c r="L178" s="70"/>
      <c r="M178" s="69"/>
      <c r="N178" s="69"/>
      <c r="O178" s="69"/>
      <c r="P178" s="69"/>
      <c r="Q178" s="69"/>
      <c r="R178" s="37"/>
      <c r="S178" s="127">
        <f t="shared" si="13"/>
      </c>
      <c r="T178" s="124">
        <f t="shared" si="18"/>
        <v>0</v>
      </c>
      <c r="U178" s="124">
        <f t="shared" si="19"/>
        <v>0</v>
      </c>
      <c r="V178" s="80"/>
      <c r="W178" s="79"/>
    </row>
    <row r="179" spans="2:23" ht="15" customHeight="1">
      <c r="B179" s="117">
        <v>464</v>
      </c>
      <c r="C179" s="118" t="s">
        <v>464</v>
      </c>
      <c r="D179" s="14"/>
      <c r="E179" s="14"/>
      <c r="F179" s="14"/>
      <c r="G179" s="121">
        <f t="shared" si="20"/>
        <v>0</v>
      </c>
      <c r="H179" s="76"/>
      <c r="J179" s="69"/>
      <c r="K179" s="69"/>
      <c r="L179" s="70"/>
      <c r="M179" s="69"/>
      <c r="N179" s="69"/>
      <c r="O179" s="69"/>
      <c r="P179" s="69"/>
      <c r="Q179" s="69"/>
      <c r="R179" s="37"/>
      <c r="S179" s="127">
        <f t="shared" si="13"/>
      </c>
      <c r="T179" s="124">
        <f t="shared" si="18"/>
        <v>0</v>
      </c>
      <c r="U179" s="124">
        <f t="shared" si="19"/>
        <v>0</v>
      </c>
      <c r="V179" s="80"/>
      <c r="W179" s="79"/>
    </row>
    <row r="180" spans="2:23" ht="15" customHeight="1">
      <c r="B180" s="117">
        <v>465</v>
      </c>
      <c r="C180" s="118" t="s">
        <v>499</v>
      </c>
      <c r="D180" s="14"/>
      <c r="E180" s="14"/>
      <c r="F180" s="14"/>
      <c r="G180" s="121">
        <f t="shared" si="20"/>
        <v>0</v>
      </c>
      <c r="H180" s="76"/>
      <c r="J180" s="69"/>
      <c r="K180" s="69"/>
      <c r="L180" s="70"/>
      <c r="M180" s="69"/>
      <c r="N180" s="69"/>
      <c r="O180" s="69"/>
      <c r="P180" s="69"/>
      <c r="Q180" s="69"/>
      <c r="R180" s="37"/>
      <c r="S180" s="127">
        <f aca="true" t="shared" si="21" ref="S180:S243">IF(G180=0,"",IF(T180=0,"",SUM(SUM(J180:Q180)-V180)/G180))</f>
      </c>
      <c r="T180" s="124">
        <f t="shared" si="18"/>
        <v>0</v>
      </c>
      <c r="U180" s="124">
        <f t="shared" si="19"/>
        <v>0</v>
      </c>
      <c r="V180" s="80"/>
      <c r="W180" s="79"/>
    </row>
    <row r="181" spans="2:23" ht="15" customHeight="1">
      <c r="B181" s="117">
        <v>466</v>
      </c>
      <c r="C181" s="118" t="s">
        <v>471</v>
      </c>
      <c r="D181" s="14"/>
      <c r="E181" s="14"/>
      <c r="F181" s="14"/>
      <c r="G181" s="121">
        <f t="shared" si="20"/>
        <v>0</v>
      </c>
      <c r="H181" s="76"/>
      <c r="J181" s="69"/>
      <c r="K181" s="69"/>
      <c r="L181" s="70"/>
      <c r="M181" s="69"/>
      <c r="N181" s="69"/>
      <c r="O181" s="69"/>
      <c r="P181" s="69"/>
      <c r="Q181" s="69"/>
      <c r="R181" s="37"/>
      <c r="S181" s="127">
        <f t="shared" si="21"/>
      </c>
      <c r="T181" s="124">
        <f t="shared" si="18"/>
        <v>0</v>
      </c>
      <c r="U181" s="124">
        <f t="shared" si="19"/>
        <v>0</v>
      </c>
      <c r="V181" s="80"/>
      <c r="W181" s="79"/>
    </row>
    <row r="182" spans="2:23" ht="15" customHeight="1">
      <c r="B182" s="117">
        <v>467</v>
      </c>
      <c r="C182" s="118" t="s">
        <v>436</v>
      </c>
      <c r="D182" s="14"/>
      <c r="E182" s="14"/>
      <c r="F182" s="14"/>
      <c r="G182" s="121">
        <f t="shared" si="20"/>
        <v>0</v>
      </c>
      <c r="H182" s="76"/>
      <c r="J182" s="69"/>
      <c r="K182" s="69"/>
      <c r="L182" s="70"/>
      <c r="M182" s="69"/>
      <c r="N182" s="69"/>
      <c r="O182" s="69"/>
      <c r="P182" s="69"/>
      <c r="Q182" s="69"/>
      <c r="R182" s="37"/>
      <c r="S182" s="127">
        <f t="shared" si="21"/>
      </c>
      <c r="T182" s="124">
        <f t="shared" si="18"/>
        <v>0</v>
      </c>
      <c r="U182" s="124">
        <f t="shared" si="19"/>
        <v>0</v>
      </c>
      <c r="V182" s="80"/>
      <c r="W182" s="79"/>
    </row>
    <row r="183" spans="2:23" ht="15" customHeight="1">
      <c r="B183" s="109">
        <v>47</v>
      </c>
      <c r="C183" s="116" t="s">
        <v>500</v>
      </c>
      <c r="D183" s="72"/>
      <c r="E183" s="72"/>
      <c r="F183" s="72"/>
      <c r="G183" s="124">
        <f>SUM(G184:G188)</f>
        <v>0</v>
      </c>
      <c r="H183" s="76"/>
      <c r="J183" s="68"/>
      <c r="K183" s="68"/>
      <c r="L183" s="68"/>
      <c r="M183" s="68"/>
      <c r="N183" s="68"/>
      <c r="O183" s="68"/>
      <c r="P183" s="68"/>
      <c r="Q183" s="68"/>
      <c r="R183" s="37"/>
      <c r="S183" s="127">
        <f>IF(G183=0,"",IF(T183=0,"",SUM(T183/G183)))</f>
      </c>
      <c r="T183" s="124">
        <f>SUM(T184:T188)</f>
        <v>0</v>
      </c>
      <c r="U183" s="124">
        <f>SUM(U184:U188)</f>
        <v>0</v>
      </c>
      <c r="V183" s="124">
        <f>SUM(V184:V188)</f>
        <v>0</v>
      </c>
      <c r="W183" s="68"/>
    </row>
    <row r="184" spans="2:23" ht="15" customHeight="1">
      <c r="B184" s="117">
        <v>471</v>
      </c>
      <c r="C184" s="118" t="s">
        <v>501</v>
      </c>
      <c r="D184" s="14"/>
      <c r="E184" s="14"/>
      <c r="F184" s="14"/>
      <c r="G184" s="121">
        <f>SUM(E184*F184)</f>
        <v>0</v>
      </c>
      <c r="H184" s="76"/>
      <c r="J184" s="69"/>
      <c r="K184" s="69"/>
      <c r="L184" s="70"/>
      <c r="M184" s="69"/>
      <c r="N184" s="69"/>
      <c r="O184" s="69"/>
      <c r="P184" s="69"/>
      <c r="Q184" s="69"/>
      <c r="R184" s="37"/>
      <c r="S184" s="127">
        <f t="shared" si="21"/>
      </c>
      <c r="T184" s="124">
        <f t="shared" si="18"/>
        <v>0</v>
      </c>
      <c r="U184" s="124">
        <f t="shared" si="19"/>
        <v>0</v>
      </c>
      <c r="V184" s="80"/>
      <c r="W184" s="79"/>
    </row>
    <row r="185" spans="2:23" ht="15" customHeight="1">
      <c r="B185" s="117">
        <v>472</v>
      </c>
      <c r="C185" s="118" t="s">
        <v>502</v>
      </c>
      <c r="D185" s="14"/>
      <c r="E185" s="14"/>
      <c r="F185" s="14"/>
      <c r="G185" s="121">
        <f>SUM(E185*F185)</f>
        <v>0</v>
      </c>
      <c r="H185" s="76"/>
      <c r="J185" s="69"/>
      <c r="K185" s="69"/>
      <c r="L185" s="70"/>
      <c r="M185" s="69"/>
      <c r="N185" s="69"/>
      <c r="O185" s="69"/>
      <c r="P185" s="69"/>
      <c r="Q185" s="69"/>
      <c r="R185" s="37"/>
      <c r="S185" s="127">
        <f t="shared" si="21"/>
      </c>
      <c r="T185" s="124">
        <f t="shared" si="18"/>
        <v>0</v>
      </c>
      <c r="U185" s="124">
        <f t="shared" si="19"/>
        <v>0</v>
      </c>
      <c r="V185" s="80"/>
      <c r="W185" s="79"/>
    </row>
    <row r="186" spans="2:23" ht="15" customHeight="1">
      <c r="B186" s="117">
        <v>473</v>
      </c>
      <c r="C186" s="118" t="s">
        <v>503</v>
      </c>
      <c r="D186" s="14"/>
      <c r="E186" s="14"/>
      <c r="F186" s="14"/>
      <c r="G186" s="121">
        <f>SUM(E186*F186)</f>
        <v>0</v>
      </c>
      <c r="H186" s="55"/>
      <c r="J186" s="69"/>
      <c r="K186" s="69"/>
      <c r="L186" s="70"/>
      <c r="M186" s="69"/>
      <c r="N186" s="69"/>
      <c r="O186" s="69"/>
      <c r="P186" s="69"/>
      <c r="Q186" s="69"/>
      <c r="R186" s="37"/>
      <c r="S186" s="127">
        <f t="shared" si="21"/>
      </c>
      <c r="T186" s="124">
        <f t="shared" si="18"/>
        <v>0</v>
      </c>
      <c r="U186" s="124">
        <f t="shared" si="19"/>
        <v>0</v>
      </c>
      <c r="V186" s="80"/>
      <c r="W186" s="79"/>
    </row>
    <row r="187" spans="2:23" ht="15" customHeight="1">
      <c r="B187" s="117">
        <v>475</v>
      </c>
      <c r="C187" s="118" t="s">
        <v>504</v>
      </c>
      <c r="D187" s="14"/>
      <c r="E187" s="14"/>
      <c r="F187" s="14"/>
      <c r="G187" s="121">
        <f>SUM(E187*F187)</f>
        <v>0</v>
      </c>
      <c r="H187" s="76"/>
      <c r="J187" s="69"/>
      <c r="K187" s="69"/>
      <c r="L187" s="70"/>
      <c r="M187" s="69"/>
      <c r="N187" s="69"/>
      <c r="O187" s="69"/>
      <c r="P187" s="69"/>
      <c r="Q187" s="69"/>
      <c r="R187" s="37"/>
      <c r="S187" s="127">
        <f t="shared" si="21"/>
      </c>
      <c r="T187" s="124">
        <f t="shared" si="18"/>
        <v>0</v>
      </c>
      <c r="U187" s="124">
        <f t="shared" si="19"/>
        <v>0</v>
      </c>
      <c r="V187" s="80"/>
      <c r="W187" s="79"/>
    </row>
    <row r="188" spans="2:23" ht="15" customHeight="1">
      <c r="B188" s="117">
        <v>476</v>
      </c>
      <c r="C188" s="118" t="s">
        <v>505</v>
      </c>
      <c r="D188" s="14"/>
      <c r="E188" s="14"/>
      <c r="F188" s="14"/>
      <c r="G188" s="121">
        <f>SUM(E188*F188)</f>
        <v>0</v>
      </c>
      <c r="H188" s="76"/>
      <c r="J188" s="69"/>
      <c r="K188" s="69"/>
      <c r="L188" s="70"/>
      <c r="M188" s="69"/>
      <c r="N188" s="69"/>
      <c r="O188" s="69"/>
      <c r="P188" s="69"/>
      <c r="Q188" s="69"/>
      <c r="R188" s="37"/>
      <c r="S188" s="127">
        <f t="shared" si="21"/>
      </c>
      <c r="T188" s="124">
        <f t="shared" si="18"/>
        <v>0</v>
      </c>
      <c r="U188" s="124">
        <f t="shared" si="19"/>
        <v>0</v>
      </c>
      <c r="V188" s="80"/>
      <c r="W188" s="79"/>
    </row>
    <row r="189" spans="2:23" ht="15" customHeight="1">
      <c r="B189" s="109">
        <v>48</v>
      </c>
      <c r="C189" s="116" t="s">
        <v>506</v>
      </c>
      <c r="D189" s="72"/>
      <c r="E189" s="72"/>
      <c r="F189" s="72"/>
      <c r="G189" s="124">
        <f>SUM(G190:G195)</f>
        <v>0</v>
      </c>
      <c r="H189" s="76"/>
      <c r="J189" s="68"/>
      <c r="K189" s="68"/>
      <c r="L189" s="68"/>
      <c r="M189" s="68"/>
      <c r="N189" s="68"/>
      <c r="O189" s="68"/>
      <c r="P189" s="68"/>
      <c r="Q189" s="68"/>
      <c r="R189" s="37"/>
      <c r="S189" s="127">
        <f>IF(G189=0,"",IF(T189=0,"",SUM(T189/G189)))</f>
      </c>
      <c r="T189" s="124">
        <f>SUM(T190:T195)</f>
        <v>0</v>
      </c>
      <c r="U189" s="124">
        <f>SUM(U190:U195)</f>
        <v>0</v>
      </c>
      <c r="V189" s="124">
        <f>SUM(V190:V195)</f>
        <v>0</v>
      </c>
      <c r="W189" s="68"/>
    </row>
    <row r="190" spans="2:23" ht="15" customHeight="1">
      <c r="B190" s="117">
        <v>482</v>
      </c>
      <c r="C190" s="118" t="s">
        <v>507</v>
      </c>
      <c r="D190" s="14"/>
      <c r="E190" s="14"/>
      <c r="F190" s="14"/>
      <c r="G190" s="121">
        <f aca="true" t="shared" si="22" ref="G190:G195">SUM(E190*F190)</f>
        <v>0</v>
      </c>
      <c r="H190" s="76"/>
      <c r="J190" s="69"/>
      <c r="K190" s="69"/>
      <c r="L190" s="70"/>
      <c r="M190" s="69"/>
      <c r="N190" s="69"/>
      <c r="O190" s="69"/>
      <c r="P190" s="69"/>
      <c r="Q190" s="69"/>
      <c r="R190" s="37"/>
      <c r="S190" s="127">
        <f t="shared" si="21"/>
      </c>
      <c r="T190" s="124">
        <f t="shared" si="18"/>
        <v>0</v>
      </c>
      <c r="U190" s="124">
        <f t="shared" si="19"/>
        <v>0</v>
      </c>
      <c r="V190" s="80"/>
      <c r="W190" s="79"/>
    </row>
    <row r="191" spans="2:23" ht="15" customHeight="1">
      <c r="B191" s="117">
        <v>483</v>
      </c>
      <c r="C191" s="118" t="s">
        <v>433</v>
      </c>
      <c r="D191" s="14"/>
      <c r="E191" s="14"/>
      <c r="F191" s="14"/>
      <c r="G191" s="121">
        <f t="shared" si="22"/>
        <v>0</v>
      </c>
      <c r="H191" s="76"/>
      <c r="J191" s="69"/>
      <c r="K191" s="69"/>
      <c r="L191" s="70"/>
      <c r="M191" s="69"/>
      <c r="N191" s="69"/>
      <c r="O191" s="69"/>
      <c r="P191" s="69"/>
      <c r="Q191" s="69"/>
      <c r="R191" s="37"/>
      <c r="S191" s="127">
        <f t="shared" si="21"/>
      </c>
      <c r="T191" s="124">
        <f t="shared" si="18"/>
        <v>0</v>
      </c>
      <c r="U191" s="124">
        <f t="shared" si="19"/>
        <v>0</v>
      </c>
      <c r="V191" s="80"/>
      <c r="W191" s="79"/>
    </row>
    <row r="192" spans="2:23" ht="15" customHeight="1">
      <c r="B192" s="117">
        <v>484</v>
      </c>
      <c r="C192" s="118" t="s">
        <v>464</v>
      </c>
      <c r="D192" s="14"/>
      <c r="E192" s="14"/>
      <c r="F192" s="14"/>
      <c r="G192" s="121">
        <f t="shared" si="22"/>
        <v>0</v>
      </c>
      <c r="H192" s="55"/>
      <c r="J192" s="69"/>
      <c r="K192" s="69"/>
      <c r="L192" s="70"/>
      <c r="M192" s="69"/>
      <c r="N192" s="69"/>
      <c r="O192" s="69"/>
      <c r="P192" s="69"/>
      <c r="Q192" s="69"/>
      <c r="R192" s="37"/>
      <c r="S192" s="127">
        <f t="shared" si="21"/>
      </c>
      <c r="T192" s="124">
        <f t="shared" si="18"/>
        <v>0</v>
      </c>
      <c r="U192" s="124">
        <f t="shared" si="19"/>
        <v>0</v>
      </c>
      <c r="V192" s="80"/>
      <c r="W192" s="79"/>
    </row>
    <row r="193" spans="2:23" ht="15" customHeight="1">
      <c r="B193" s="117">
        <v>485</v>
      </c>
      <c r="C193" s="118" t="s">
        <v>435</v>
      </c>
      <c r="D193" s="14"/>
      <c r="E193" s="14"/>
      <c r="F193" s="14"/>
      <c r="G193" s="121">
        <f t="shared" si="22"/>
        <v>0</v>
      </c>
      <c r="H193" s="76"/>
      <c r="J193" s="69"/>
      <c r="K193" s="69"/>
      <c r="L193" s="70"/>
      <c r="M193" s="69"/>
      <c r="N193" s="69"/>
      <c r="O193" s="69"/>
      <c r="P193" s="69"/>
      <c r="Q193" s="69"/>
      <c r="R193" s="37"/>
      <c r="S193" s="127">
        <f t="shared" si="21"/>
      </c>
      <c r="T193" s="124">
        <f t="shared" si="18"/>
        <v>0</v>
      </c>
      <c r="U193" s="124">
        <f t="shared" si="19"/>
        <v>0</v>
      </c>
      <c r="V193" s="80"/>
      <c r="W193" s="79"/>
    </row>
    <row r="194" spans="2:23" ht="15" customHeight="1">
      <c r="B194" s="117">
        <v>486</v>
      </c>
      <c r="C194" s="118" t="s">
        <v>471</v>
      </c>
      <c r="D194" s="14"/>
      <c r="E194" s="14"/>
      <c r="F194" s="14"/>
      <c r="G194" s="121">
        <f t="shared" si="22"/>
        <v>0</v>
      </c>
      <c r="H194" s="76"/>
      <c r="J194" s="69"/>
      <c r="K194" s="69"/>
      <c r="L194" s="70"/>
      <c r="M194" s="69"/>
      <c r="N194" s="69"/>
      <c r="O194" s="69"/>
      <c r="P194" s="69"/>
      <c r="Q194" s="69"/>
      <c r="R194" s="37"/>
      <c r="S194" s="127">
        <f t="shared" si="21"/>
      </c>
      <c r="T194" s="124">
        <f t="shared" si="18"/>
        <v>0</v>
      </c>
      <c r="U194" s="124">
        <f t="shared" si="19"/>
        <v>0</v>
      </c>
      <c r="V194" s="80"/>
      <c r="W194" s="79"/>
    </row>
    <row r="195" spans="2:23" ht="15" customHeight="1">
      <c r="B195" s="117">
        <v>488</v>
      </c>
      <c r="C195" s="118" t="s">
        <v>508</v>
      </c>
      <c r="D195" s="14"/>
      <c r="E195" s="14"/>
      <c r="F195" s="14"/>
      <c r="G195" s="121">
        <f t="shared" si="22"/>
        <v>0</v>
      </c>
      <c r="H195" s="76"/>
      <c r="J195" s="69"/>
      <c r="K195" s="69"/>
      <c r="L195" s="70"/>
      <c r="M195" s="69"/>
      <c r="N195" s="69"/>
      <c r="O195" s="69"/>
      <c r="P195" s="69"/>
      <c r="Q195" s="69"/>
      <c r="R195" s="37"/>
      <c r="S195" s="127">
        <f t="shared" si="21"/>
      </c>
      <c r="T195" s="124">
        <f t="shared" si="18"/>
        <v>0</v>
      </c>
      <c r="U195" s="124">
        <f t="shared" si="19"/>
        <v>0</v>
      </c>
      <c r="V195" s="80"/>
      <c r="W195" s="79"/>
    </row>
    <row r="196" spans="2:23" ht="15" customHeight="1">
      <c r="B196" s="114">
        <v>5</v>
      </c>
      <c r="C196" s="115" t="s">
        <v>509</v>
      </c>
      <c r="D196" s="75"/>
      <c r="E196" s="75"/>
      <c r="F196" s="75"/>
      <c r="G196" s="104">
        <f>SUM(G197,G206,G212,G221,G228,G236,G245)</f>
        <v>0</v>
      </c>
      <c r="H196" s="76"/>
      <c r="J196" s="67"/>
      <c r="K196" s="67"/>
      <c r="L196" s="67"/>
      <c r="M196" s="67"/>
      <c r="N196" s="67"/>
      <c r="O196" s="67"/>
      <c r="P196" s="67"/>
      <c r="Q196" s="67"/>
      <c r="R196" s="37"/>
      <c r="S196" s="129">
        <f>IF(G196=0,"",IF(T196=0,"",SUM(T196/G196)))</f>
      </c>
      <c r="T196" s="104">
        <f>SUM(T197,T206,T212,T221,T228,T236,T245)</f>
        <v>0</v>
      </c>
      <c r="U196" s="104">
        <f>SUM(U197,U206,U212,U221,U228,U236,U245)</f>
        <v>0</v>
      </c>
      <c r="V196" s="104">
        <f>SUM(V197,V206,V212,V221,V228,V236)</f>
        <v>0</v>
      </c>
      <c r="W196" s="67"/>
    </row>
    <row r="197" spans="2:23" ht="15" customHeight="1">
      <c r="B197" s="109">
        <v>51</v>
      </c>
      <c r="C197" s="116" t="s">
        <v>510</v>
      </c>
      <c r="D197" s="72"/>
      <c r="E197" s="72"/>
      <c r="F197" s="72"/>
      <c r="G197" s="124">
        <f>SUM(G198:G205)</f>
        <v>0</v>
      </c>
      <c r="H197" s="76"/>
      <c r="J197" s="68"/>
      <c r="K197" s="68"/>
      <c r="L197" s="68"/>
      <c r="M197" s="68"/>
      <c r="N197" s="68"/>
      <c r="O197" s="68"/>
      <c r="P197" s="68"/>
      <c r="Q197" s="68"/>
      <c r="R197" s="37"/>
      <c r="S197" s="127">
        <f>IF(G197=0,"",IF(T197=0,"",SUM(T197/G197)))</f>
      </c>
      <c r="T197" s="124">
        <f>SUM(T198:T205)</f>
        <v>0</v>
      </c>
      <c r="U197" s="124">
        <f>SUM(U198:U205)</f>
        <v>0</v>
      </c>
      <c r="V197" s="124">
        <f>SUM(V198:V205)</f>
        <v>0</v>
      </c>
      <c r="W197" s="68"/>
    </row>
    <row r="198" spans="2:23" ht="15" customHeight="1">
      <c r="B198" s="117">
        <v>511</v>
      </c>
      <c r="C198" s="118" t="s">
        <v>511</v>
      </c>
      <c r="D198" s="14"/>
      <c r="E198" s="14"/>
      <c r="F198" s="14"/>
      <c r="G198" s="121">
        <f>SUM(E198*F198)</f>
        <v>0</v>
      </c>
      <c r="H198" s="76"/>
      <c r="J198" s="69"/>
      <c r="K198" s="69"/>
      <c r="L198" s="70"/>
      <c r="M198" s="69"/>
      <c r="N198" s="69"/>
      <c r="O198" s="69"/>
      <c r="P198" s="69"/>
      <c r="Q198" s="69"/>
      <c r="R198" s="37"/>
      <c r="S198" s="127">
        <f t="shared" si="21"/>
      </c>
      <c r="T198" s="124">
        <f t="shared" si="18"/>
        <v>0</v>
      </c>
      <c r="U198" s="124">
        <f t="shared" si="19"/>
        <v>0</v>
      </c>
      <c r="V198" s="80"/>
      <c r="W198" s="79"/>
    </row>
    <row r="199" spans="2:23" ht="15" customHeight="1">
      <c r="B199" s="117">
        <v>512</v>
      </c>
      <c r="C199" s="118" t="s">
        <v>512</v>
      </c>
      <c r="D199" s="14"/>
      <c r="E199" s="14"/>
      <c r="F199" s="14"/>
      <c r="G199" s="121">
        <f aca="true" t="shared" si="23" ref="G199:G205">SUM(E199*F199)</f>
        <v>0</v>
      </c>
      <c r="H199" s="76"/>
      <c r="J199" s="69"/>
      <c r="K199" s="69"/>
      <c r="L199" s="70"/>
      <c r="M199" s="69"/>
      <c r="N199" s="69"/>
      <c r="O199" s="69"/>
      <c r="P199" s="69"/>
      <c r="Q199" s="69"/>
      <c r="R199" s="37"/>
      <c r="S199" s="127">
        <f t="shared" si="21"/>
      </c>
      <c r="T199" s="124">
        <f t="shared" si="18"/>
        <v>0</v>
      </c>
      <c r="U199" s="124">
        <f t="shared" si="19"/>
        <v>0</v>
      </c>
      <c r="V199" s="80"/>
      <c r="W199" s="79"/>
    </row>
    <row r="200" spans="2:23" ht="15" customHeight="1">
      <c r="B200" s="117">
        <v>513</v>
      </c>
      <c r="C200" s="118" t="s">
        <v>513</v>
      </c>
      <c r="D200" s="14"/>
      <c r="E200" s="14"/>
      <c r="F200" s="14"/>
      <c r="G200" s="121">
        <f t="shared" si="23"/>
        <v>0</v>
      </c>
      <c r="H200" s="76"/>
      <c r="J200" s="69"/>
      <c r="K200" s="69"/>
      <c r="L200" s="70"/>
      <c r="M200" s="69"/>
      <c r="N200" s="69"/>
      <c r="O200" s="69"/>
      <c r="P200" s="69"/>
      <c r="Q200" s="69"/>
      <c r="R200" s="37"/>
      <c r="S200" s="127">
        <f t="shared" si="21"/>
      </c>
      <c r="T200" s="124">
        <f t="shared" si="18"/>
        <v>0</v>
      </c>
      <c r="U200" s="124">
        <f t="shared" si="19"/>
        <v>0</v>
      </c>
      <c r="V200" s="80"/>
      <c r="W200" s="79"/>
    </row>
    <row r="201" spans="2:23" ht="15" customHeight="1">
      <c r="B201" s="117">
        <v>514</v>
      </c>
      <c r="C201" s="118" t="s">
        <v>514</v>
      </c>
      <c r="D201" s="14"/>
      <c r="E201" s="14"/>
      <c r="F201" s="14"/>
      <c r="G201" s="121">
        <f t="shared" si="23"/>
        <v>0</v>
      </c>
      <c r="H201" s="55"/>
      <c r="J201" s="69"/>
      <c r="K201" s="69"/>
      <c r="L201" s="70"/>
      <c r="M201" s="69"/>
      <c r="N201" s="69"/>
      <c r="O201" s="69"/>
      <c r="P201" s="69"/>
      <c r="Q201" s="69"/>
      <c r="R201" s="37"/>
      <c r="S201" s="127">
        <f t="shared" si="21"/>
      </c>
      <c r="T201" s="124">
        <f t="shared" si="18"/>
        <v>0</v>
      </c>
      <c r="U201" s="124">
        <f t="shared" si="19"/>
        <v>0</v>
      </c>
      <c r="V201" s="80"/>
      <c r="W201" s="79"/>
    </row>
    <row r="202" spans="2:23" ht="15" customHeight="1">
      <c r="B202" s="117">
        <v>515</v>
      </c>
      <c r="C202" s="118" t="s">
        <v>515</v>
      </c>
      <c r="D202" s="14"/>
      <c r="E202" s="14"/>
      <c r="F202" s="14"/>
      <c r="G202" s="121">
        <f t="shared" si="23"/>
        <v>0</v>
      </c>
      <c r="H202" s="76"/>
      <c r="J202" s="69"/>
      <c r="K202" s="69"/>
      <c r="L202" s="70"/>
      <c r="M202" s="69"/>
      <c r="N202" s="69"/>
      <c r="O202" s="69"/>
      <c r="P202" s="69"/>
      <c r="Q202" s="69"/>
      <c r="R202" s="37"/>
      <c r="S202" s="127">
        <f t="shared" si="21"/>
      </c>
      <c r="T202" s="124">
        <f t="shared" si="18"/>
        <v>0</v>
      </c>
      <c r="U202" s="124">
        <f t="shared" si="19"/>
        <v>0</v>
      </c>
      <c r="V202" s="80"/>
      <c r="W202" s="79"/>
    </row>
    <row r="203" spans="2:23" ht="15" customHeight="1">
      <c r="B203" s="117">
        <v>516</v>
      </c>
      <c r="C203" s="118" t="s">
        <v>516</v>
      </c>
      <c r="D203" s="14"/>
      <c r="E203" s="14"/>
      <c r="F203" s="14"/>
      <c r="G203" s="121">
        <f t="shared" si="23"/>
        <v>0</v>
      </c>
      <c r="H203" s="76"/>
      <c r="J203" s="69"/>
      <c r="K203" s="69"/>
      <c r="L203" s="70"/>
      <c r="M203" s="69"/>
      <c r="N203" s="69"/>
      <c r="O203" s="69"/>
      <c r="P203" s="69"/>
      <c r="Q203" s="69"/>
      <c r="R203" s="37"/>
      <c r="S203" s="127">
        <f t="shared" si="21"/>
      </c>
      <c r="T203" s="124">
        <f t="shared" si="18"/>
        <v>0</v>
      </c>
      <c r="U203" s="124">
        <f t="shared" si="19"/>
        <v>0</v>
      </c>
      <c r="V203" s="80"/>
      <c r="W203" s="79"/>
    </row>
    <row r="204" spans="2:23" ht="15" customHeight="1">
      <c r="B204" s="117">
        <v>517</v>
      </c>
      <c r="C204" s="118" t="s">
        <v>517</v>
      </c>
      <c r="D204" s="14"/>
      <c r="E204" s="14"/>
      <c r="F204" s="14"/>
      <c r="G204" s="121">
        <f t="shared" si="23"/>
        <v>0</v>
      </c>
      <c r="H204" s="76"/>
      <c r="J204" s="69"/>
      <c r="K204" s="69"/>
      <c r="L204" s="70"/>
      <c r="M204" s="69"/>
      <c r="N204" s="69"/>
      <c r="O204" s="69"/>
      <c r="P204" s="69"/>
      <c r="Q204" s="69"/>
      <c r="R204" s="37"/>
      <c r="S204" s="127">
        <f t="shared" si="21"/>
      </c>
      <c r="T204" s="124">
        <f t="shared" si="18"/>
        <v>0</v>
      </c>
      <c r="U204" s="124">
        <f t="shared" si="19"/>
        <v>0</v>
      </c>
      <c r="V204" s="80"/>
      <c r="W204" s="79"/>
    </row>
    <row r="205" spans="2:23" ht="15" customHeight="1">
      <c r="B205" s="117">
        <v>518</v>
      </c>
      <c r="C205" s="118" t="s">
        <v>518</v>
      </c>
      <c r="D205" s="14"/>
      <c r="E205" s="14"/>
      <c r="F205" s="14"/>
      <c r="G205" s="121">
        <f t="shared" si="23"/>
        <v>0</v>
      </c>
      <c r="H205" s="76"/>
      <c r="J205" s="69"/>
      <c r="K205" s="69"/>
      <c r="L205" s="70"/>
      <c r="M205" s="69"/>
      <c r="N205" s="69"/>
      <c r="O205" s="69"/>
      <c r="P205" s="69"/>
      <c r="Q205" s="69"/>
      <c r="R205" s="37"/>
      <c r="S205" s="127">
        <f t="shared" si="21"/>
      </c>
      <c r="T205" s="124">
        <f t="shared" si="18"/>
        <v>0</v>
      </c>
      <c r="U205" s="124">
        <f t="shared" si="19"/>
        <v>0</v>
      </c>
      <c r="V205" s="80"/>
      <c r="W205" s="79"/>
    </row>
    <row r="206" spans="2:23" ht="15" customHeight="1">
      <c r="B206" s="109">
        <v>52</v>
      </c>
      <c r="C206" s="116" t="s">
        <v>519</v>
      </c>
      <c r="D206" s="72"/>
      <c r="E206" s="72"/>
      <c r="F206" s="72"/>
      <c r="G206" s="124">
        <f>SUM(G207:G211)</f>
        <v>0</v>
      </c>
      <c r="H206" s="76"/>
      <c r="J206" s="68"/>
      <c r="K206" s="68"/>
      <c r="L206" s="68"/>
      <c r="M206" s="68"/>
      <c r="N206" s="68"/>
      <c r="O206" s="68"/>
      <c r="P206" s="68"/>
      <c r="Q206" s="68"/>
      <c r="R206" s="37"/>
      <c r="S206" s="127">
        <f>IF(G206=0,"",IF(T206=0,"",SUM(T206/G206)))</f>
      </c>
      <c r="T206" s="124">
        <f>SUM(T207:T211)</f>
        <v>0</v>
      </c>
      <c r="U206" s="124">
        <f>SUM(U207:U211)</f>
        <v>0</v>
      </c>
      <c r="V206" s="124">
        <f>SUM(V207:V211)</f>
        <v>0</v>
      </c>
      <c r="W206" s="68"/>
    </row>
    <row r="207" spans="2:23" ht="15" customHeight="1">
      <c r="B207" s="117">
        <v>522</v>
      </c>
      <c r="C207" s="118" t="s">
        <v>520</v>
      </c>
      <c r="D207" s="14"/>
      <c r="E207" s="14"/>
      <c r="F207" s="14"/>
      <c r="G207" s="121">
        <f>SUM(E207*F207)</f>
        <v>0</v>
      </c>
      <c r="H207" s="76"/>
      <c r="J207" s="69"/>
      <c r="K207" s="69"/>
      <c r="L207" s="70"/>
      <c r="M207" s="69"/>
      <c r="N207" s="69"/>
      <c r="O207" s="69"/>
      <c r="P207" s="69"/>
      <c r="Q207" s="69"/>
      <c r="R207" s="37"/>
      <c r="S207" s="127">
        <f t="shared" si="21"/>
      </c>
      <c r="T207" s="124">
        <f t="shared" si="18"/>
        <v>0</v>
      </c>
      <c r="U207" s="124">
        <f t="shared" si="19"/>
        <v>0</v>
      </c>
      <c r="V207" s="80"/>
      <c r="W207" s="79"/>
    </row>
    <row r="208" spans="2:23" ht="15" customHeight="1">
      <c r="B208" s="117">
        <v>523</v>
      </c>
      <c r="C208" s="118" t="s">
        <v>521</v>
      </c>
      <c r="D208" s="14"/>
      <c r="E208" s="14"/>
      <c r="F208" s="14"/>
      <c r="G208" s="121">
        <f>SUM(E208*F208)</f>
        <v>0</v>
      </c>
      <c r="H208" s="55"/>
      <c r="J208" s="69"/>
      <c r="K208" s="69"/>
      <c r="L208" s="70"/>
      <c r="M208" s="69"/>
      <c r="N208" s="69"/>
      <c r="O208" s="69"/>
      <c r="P208" s="69"/>
      <c r="Q208" s="69"/>
      <c r="R208" s="37"/>
      <c r="S208" s="127">
        <f t="shared" si="21"/>
      </c>
      <c r="T208" s="124">
        <f t="shared" si="18"/>
        <v>0</v>
      </c>
      <c r="U208" s="124">
        <f t="shared" si="19"/>
        <v>0</v>
      </c>
      <c r="V208" s="80"/>
      <c r="W208" s="79"/>
    </row>
    <row r="209" spans="2:23" ht="15" customHeight="1">
      <c r="B209" s="117">
        <v>524</v>
      </c>
      <c r="C209" s="118" t="s">
        <v>522</v>
      </c>
      <c r="D209" s="14"/>
      <c r="E209" s="14"/>
      <c r="F209" s="14"/>
      <c r="G209" s="121">
        <f>SUM(E209*F209)</f>
        <v>0</v>
      </c>
      <c r="H209" s="76"/>
      <c r="J209" s="69"/>
      <c r="K209" s="69"/>
      <c r="L209" s="70"/>
      <c r="M209" s="69"/>
      <c r="N209" s="69"/>
      <c r="O209" s="69"/>
      <c r="P209" s="69"/>
      <c r="Q209" s="69"/>
      <c r="R209" s="37"/>
      <c r="S209" s="127">
        <f t="shared" si="21"/>
      </c>
      <c r="T209" s="124">
        <f t="shared" si="18"/>
        <v>0</v>
      </c>
      <c r="U209" s="124">
        <f t="shared" si="19"/>
        <v>0</v>
      </c>
      <c r="V209" s="80"/>
      <c r="W209" s="79"/>
    </row>
    <row r="210" spans="2:23" ht="15" customHeight="1">
      <c r="B210" s="117">
        <v>525</v>
      </c>
      <c r="C210" s="118" t="s">
        <v>523</v>
      </c>
      <c r="D210" s="14"/>
      <c r="E210" s="14"/>
      <c r="F210" s="14"/>
      <c r="G210" s="121">
        <f>SUM(E210*F210)</f>
        <v>0</v>
      </c>
      <c r="H210" s="76"/>
      <c r="J210" s="69"/>
      <c r="K210" s="69"/>
      <c r="L210" s="70"/>
      <c r="M210" s="69"/>
      <c r="N210" s="69"/>
      <c r="O210" s="69"/>
      <c r="P210" s="69"/>
      <c r="Q210" s="69"/>
      <c r="R210" s="37"/>
      <c r="S210" s="127">
        <f t="shared" si="21"/>
      </c>
      <c r="T210" s="124">
        <f t="shared" si="18"/>
        <v>0</v>
      </c>
      <c r="U210" s="124">
        <f t="shared" si="19"/>
        <v>0</v>
      </c>
      <c r="V210" s="80"/>
      <c r="W210" s="79"/>
    </row>
    <row r="211" spans="2:23" ht="15" customHeight="1">
      <c r="B211" s="117">
        <v>526</v>
      </c>
      <c r="C211" s="118" t="s">
        <v>496</v>
      </c>
      <c r="D211" s="14"/>
      <c r="E211" s="14"/>
      <c r="F211" s="14"/>
      <c r="G211" s="121">
        <f>SUM(E211*F211)</f>
        <v>0</v>
      </c>
      <c r="H211" s="76"/>
      <c r="J211" s="69"/>
      <c r="K211" s="69"/>
      <c r="L211" s="70"/>
      <c r="M211" s="69"/>
      <c r="N211" s="69"/>
      <c r="O211" s="69"/>
      <c r="P211" s="69"/>
      <c r="Q211" s="69"/>
      <c r="R211" s="37"/>
      <c r="S211" s="127">
        <f t="shared" si="21"/>
      </c>
      <c r="T211" s="124">
        <f t="shared" si="18"/>
        <v>0</v>
      </c>
      <c r="U211" s="124">
        <f t="shared" si="19"/>
        <v>0</v>
      </c>
      <c r="V211" s="80"/>
      <c r="W211" s="79"/>
    </row>
    <row r="212" spans="2:23" ht="15" customHeight="1">
      <c r="B212" s="109">
        <v>53</v>
      </c>
      <c r="C212" s="116" t="s">
        <v>524</v>
      </c>
      <c r="D212" s="72"/>
      <c r="E212" s="72"/>
      <c r="F212" s="72"/>
      <c r="G212" s="124">
        <f>SUM(G213:G220)</f>
        <v>0</v>
      </c>
      <c r="H212" s="76"/>
      <c r="J212" s="68"/>
      <c r="K212" s="68"/>
      <c r="L212" s="68"/>
      <c r="M212" s="68"/>
      <c r="N212" s="68"/>
      <c r="O212" s="68"/>
      <c r="P212" s="68"/>
      <c r="Q212" s="68"/>
      <c r="R212" s="37"/>
      <c r="S212" s="127">
        <f>IF(G212=0,"",IF(T212=0,"",SUM(T212/G212)))</f>
      </c>
      <c r="T212" s="124">
        <f>SUM(T213:T220)</f>
        <v>0</v>
      </c>
      <c r="U212" s="124">
        <f>SUM(U213:U220)</f>
        <v>0</v>
      </c>
      <c r="V212" s="124">
        <f>SUM(V213:V220)</f>
        <v>0</v>
      </c>
      <c r="W212" s="68"/>
    </row>
    <row r="213" spans="2:23" ht="15" customHeight="1">
      <c r="B213" s="117">
        <v>531</v>
      </c>
      <c r="C213" s="118" t="s">
        <v>511</v>
      </c>
      <c r="D213" s="14"/>
      <c r="E213" s="14"/>
      <c r="F213" s="14"/>
      <c r="G213" s="121">
        <f>SUM(E213*F213)</f>
        <v>0</v>
      </c>
      <c r="H213" s="76"/>
      <c r="J213" s="69"/>
      <c r="K213" s="69"/>
      <c r="L213" s="70"/>
      <c r="M213" s="69"/>
      <c r="N213" s="69"/>
      <c r="O213" s="69"/>
      <c r="P213" s="69"/>
      <c r="Q213" s="69"/>
      <c r="R213" s="37"/>
      <c r="S213" s="127">
        <f t="shared" si="21"/>
      </c>
      <c r="T213" s="124">
        <f t="shared" si="18"/>
        <v>0</v>
      </c>
      <c r="U213" s="124">
        <f t="shared" si="19"/>
        <v>0</v>
      </c>
      <c r="V213" s="80"/>
      <c r="W213" s="79"/>
    </row>
    <row r="214" spans="2:23" ht="15" customHeight="1">
      <c r="B214" s="117">
        <v>532</v>
      </c>
      <c r="C214" s="118" t="s">
        <v>525</v>
      </c>
      <c r="D214" s="14"/>
      <c r="E214" s="14"/>
      <c r="F214" s="14"/>
      <c r="G214" s="121">
        <f aca="true" t="shared" si="24" ref="G214:G220">SUM(E214*F214)</f>
        <v>0</v>
      </c>
      <c r="H214" s="76"/>
      <c r="J214" s="69"/>
      <c r="K214" s="69"/>
      <c r="L214" s="70"/>
      <c r="M214" s="69"/>
      <c r="N214" s="69"/>
      <c r="O214" s="69"/>
      <c r="P214" s="69"/>
      <c r="Q214" s="69"/>
      <c r="R214" s="37"/>
      <c r="S214" s="127">
        <f t="shared" si="21"/>
      </c>
      <c r="T214" s="124">
        <f t="shared" si="18"/>
        <v>0</v>
      </c>
      <c r="U214" s="124">
        <f t="shared" si="19"/>
        <v>0</v>
      </c>
      <c r="V214" s="80"/>
      <c r="W214" s="79"/>
    </row>
    <row r="215" spans="2:23" ht="15" customHeight="1">
      <c r="B215" s="117">
        <v>533</v>
      </c>
      <c r="C215" s="118" t="s">
        <v>526</v>
      </c>
      <c r="D215" s="14"/>
      <c r="E215" s="14"/>
      <c r="F215" s="14"/>
      <c r="G215" s="121">
        <f t="shared" si="24"/>
        <v>0</v>
      </c>
      <c r="H215" s="76"/>
      <c r="J215" s="69"/>
      <c r="K215" s="69"/>
      <c r="L215" s="70"/>
      <c r="M215" s="69"/>
      <c r="N215" s="69"/>
      <c r="O215" s="69"/>
      <c r="P215" s="69"/>
      <c r="Q215" s="69"/>
      <c r="R215" s="37"/>
      <c r="S215" s="127">
        <f t="shared" si="21"/>
      </c>
      <c r="T215" s="124">
        <f t="shared" si="18"/>
        <v>0</v>
      </c>
      <c r="U215" s="124">
        <f t="shared" si="19"/>
        <v>0</v>
      </c>
      <c r="V215" s="80"/>
      <c r="W215" s="79"/>
    </row>
    <row r="216" spans="2:23" ht="15" customHeight="1">
      <c r="B216" s="117">
        <v>534</v>
      </c>
      <c r="C216" s="118" t="s">
        <v>527</v>
      </c>
      <c r="D216" s="14"/>
      <c r="E216" s="14"/>
      <c r="F216" s="14"/>
      <c r="G216" s="121">
        <f t="shared" si="24"/>
        <v>0</v>
      </c>
      <c r="H216" s="55"/>
      <c r="J216" s="69"/>
      <c r="K216" s="69"/>
      <c r="L216" s="70"/>
      <c r="M216" s="69"/>
      <c r="N216" s="69"/>
      <c r="O216" s="69"/>
      <c r="P216" s="69"/>
      <c r="Q216" s="69"/>
      <c r="R216" s="37"/>
      <c r="S216" s="127">
        <f t="shared" si="21"/>
      </c>
      <c r="T216" s="124">
        <f t="shared" si="18"/>
        <v>0</v>
      </c>
      <c r="U216" s="124">
        <f t="shared" si="19"/>
        <v>0</v>
      </c>
      <c r="V216" s="80"/>
      <c r="W216" s="79"/>
    </row>
    <row r="217" spans="2:23" ht="15" customHeight="1">
      <c r="B217" s="117">
        <v>535</v>
      </c>
      <c r="C217" s="118" t="s">
        <v>528</v>
      </c>
      <c r="D217" s="14"/>
      <c r="E217" s="14"/>
      <c r="F217" s="14"/>
      <c r="G217" s="121">
        <f t="shared" si="24"/>
        <v>0</v>
      </c>
      <c r="H217" s="76"/>
      <c r="J217" s="69"/>
      <c r="K217" s="69"/>
      <c r="L217" s="70"/>
      <c r="M217" s="69"/>
      <c r="N217" s="69"/>
      <c r="O217" s="69"/>
      <c r="P217" s="69"/>
      <c r="Q217" s="69"/>
      <c r="R217" s="37"/>
      <c r="S217" s="127">
        <f t="shared" si="21"/>
      </c>
      <c r="T217" s="124">
        <f t="shared" si="18"/>
        <v>0</v>
      </c>
      <c r="U217" s="124">
        <f t="shared" si="19"/>
        <v>0</v>
      </c>
      <c r="V217" s="80"/>
      <c r="W217" s="79"/>
    </row>
    <row r="218" spans="2:23" ht="15" customHeight="1">
      <c r="B218" s="117">
        <v>536</v>
      </c>
      <c r="C218" s="118" t="s">
        <v>529</v>
      </c>
      <c r="D218" s="14"/>
      <c r="E218" s="14"/>
      <c r="F218" s="14"/>
      <c r="G218" s="121">
        <f t="shared" si="24"/>
        <v>0</v>
      </c>
      <c r="H218" s="76"/>
      <c r="J218" s="69"/>
      <c r="K218" s="69"/>
      <c r="L218" s="70"/>
      <c r="M218" s="69"/>
      <c r="N218" s="69"/>
      <c r="O218" s="69"/>
      <c r="P218" s="69"/>
      <c r="Q218" s="69"/>
      <c r="R218" s="37"/>
      <c r="S218" s="127">
        <f t="shared" si="21"/>
      </c>
      <c r="T218" s="124">
        <f t="shared" si="18"/>
        <v>0</v>
      </c>
      <c r="U218" s="124">
        <f t="shared" si="19"/>
        <v>0</v>
      </c>
      <c r="V218" s="80"/>
      <c r="W218" s="79"/>
    </row>
    <row r="219" spans="2:23" ht="15" customHeight="1">
      <c r="B219" s="117">
        <v>537</v>
      </c>
      <c r="C219" s="118" t="s">
        <v>467</v>
      </c>
      <c r="D219" s="14"/>
      <c r="E219" s="14"/>
      <c r="F219" s="14"/>
      <c r="G219" s="121">
        <f t="shared" si="24"/>
        <v>0</v>
      </c>
      <c r="H219" s="76"/>
      <c r="J219" s="69"/>
      <c r="K219" s="69"/>
      <c r="L219" s="70"/>
      <c r="M219" s="69"/>
      <c r="N219" s="69"/>
      <c r="O219" s="69"/>
      <c r="P219" s="69"/>
      <c r="Q219" s="69"/>
      <c r="R219" s="37"/>
      <c r="S219" s="127">
        <f t="shared" si="21"/>
      </c>
      <c r="T219" s="124">
        <f t="shared" si="18"/>
        <v>0</v>
      </c>
      <c r="U219" s="124">
        <f t="shared" si="19"/>
        <v>0</v>
      </c>
      <c r="V219" s="80"/>
      <c r="W219" s="79"/>
    </row>
    <row r="220" spans="2:23" ht="15" customHeight="1">
      <c r="B220" s="117">
        <v>538</v>
      </c>
      <c r="C220" s="118" t="s">
        <v>530</v>
      </c>
      <c r="D220" s="14"/>
      <c r="E220" s="14"/>
      <c r="F220" s="14"/>
      <c r="G220" s="121">
        <f t="shared" si="24"/>
        <v>0</v>
      </c>
      <c r="H220" s="76"/>
      <c r="J220" s="69"/>
      <c r="K220" s="69"/>
      <c r="L220" s="70"/>
      <c r="M220" s="69"/>
      <c r="N220" s="69"/>
      <c r="O220" s="69"/>
      <c r="P220" s="69"/>
      <c r="Q220" s="69"/>
      <c r="R220" s="37"/>
      <c r="S220" s="127">
        <f t="shared" si="21"/>
      </c>
      <c r="T220" s="124">
        <f t="shared" si="18"/>
        <v>0</v>
      </c>
      <c r="U220" s="124">
        <f t="shared" si="19"/>
        <v>0</v>
      </c>
      <c r="V220" s="80"/>
      <c r="W220" s="79"/>
    </row>
    <row r="221" spans="2:23" ht="15" customHeight="1">
      <c r="B221" s="109">
        <v>54</v>
      </c>
      <c r="C221" s="116" t="s">
        <v>531</v>
      </c>
      <c r="D221" s="72"/>
      <c r="E221" s="72"/>
      <c r="F221" s="72"/>
      <c r="G221" s="124">
        <f>SUM(G222:G227)</f>
        <v>0</v>
      </c>
      <c r="H221" s="76"/>
      <c r="J221" s="68"/>
      <c r="K221" s="68"/>
      <c r="L221" s="68"/>
      <c r="M221" s="68"/>
      <c r="N221" s="68"/>
      <c r="O221" s="68"/>
      <c r="P221" s="68"/>
      <c r="Q221" s="68"/>
      <c r="R221" s="37"/>
      <c r="S221" s="127">
        <f>IF(G221=0,"",IF(T221=0,"",SUM(T221/G221)))</f>
      </c>
      <c r="T221" s="124">
        <f>SUM(T222:T227)</f>
        <v>0</v>
      </c>
      <c r="U221" s="124">
        <f>SUM(U222:U227)</f>
        <v>0</v>
      </c>
      <c r="V221" s="124">
        <f>SUM(V222:V227)</f>
        <v>0</v>
      </c>
      <c r="W221" s="68"/>
    </row>
    <row r="222" spans="2:23" ht="15" customHeight="1">
      <c r="B222" s="117">
        <v>541</v>
      </c>
      <c r="C222" s="118" t="s">
        <v>511</v>
      </c>
      <c r="D222" s="14"/>
      <c r="E222" s="14"/>
      <c r="F222" s="14"/>
      <c r="G222" s="121">
        <f aca="true" t="shared" si="25" ref="G222:G227">SUM(E222*F222)</f>
        <v>0</v>
      </c>
      <c r="H222" s="76"/>
      <c r="J222" s="69"/>
      <c r="K222" s="69"/>
      <c r="L222" s="70"/>
      <c r="M222" s="69"/>
      <c r="N222" s="69"/>
      <c r="O222" s="69"/>
      <c r="P222" s="69"/>
      <c r="Q222" s="69"/>
      <c r="R222" s="37"/>
      <c r="S222" s="127">
        <f t="shared" si="21"/>
      </c>
      <c r="T222" s="124">
        <f t="shared" si="18"/>
        <v>0</v>
      </c>
      <c r="U222" s="124">
        <f t="shared" si="19"/>
        <v>0</v>
      </c>
      <c r="V222" s="80"/>
      <c r="W222" s="79"/>
    </row>
    <row r="223" spans="2:23" ht="15" customHeight="1">
      <c r="B223" s="117">
        <v>542</v>
      </c>
      <c r="C223" s="118" t="s">
        <v>532</v>
      </c>
      <c r="D223" s="14"/>
      <c r="E223" s="14"/>
      <c r="F223" s="14"/>
      <c r="G223" s="121">
        <f t="shared" si="25"/>
        <v>0</v>
      </c>
      <c r="H223" s="76"/>
      <c r="J223" s="69"/>
      <c r="K223" s="69"/>
      <c r="L223" s="70"/>
      <c r="M223" s="69"/>
      <c r="N223" s="69"/>
      <c r="O223" s="69"/>
      <c r="P223" s="69"/>
      <c r="Q223" s="69"/>
      <c r="R223" s="37"/>
      <c r="S223" s="127">
        <f t="shared" si="21"/>
      </c>
      <c r="T223" s="124">
        <f t="shared" si="18"/>
        <v>0</v>
      </c>
      <c r="U223" s="124">
        <f t="shared" si="19"/>
        <v>0</v>
      </c>
      <c r="V223" s="80"/>
      <c r="W223" s="79"/>
    </row>
    <row r="224" spans="2:23" ht="15" customHeight="1">
      <c r="B224" s="117">
        <v>543</v>
      </c>
      <c r="C224" s="118" t="s">
        <v>533</v>
      </c>
      <c r="D224" s="14"/>
      <c r="E224" s="14"/>
      <c r="F224" s="14"/>
      <c r="G224" s="121">
        <f t="shared" si="25"/>
        <v>0</v>
      </c>
      <c r="H224" s="76"/>
      <c r="J224" s="69"/>
      <c r="K224" s="69"/>
      <c r="L224" s="70"/>
      <c r="M224" s="69"/>
      <c r="N224" s="69"/>
      <c r="O224" s="69"/>
      <c r="P224" s="69"/>
      <c r="Q224" s="69"/>
      <c r="R224" s="37"/>
      <c r="S224" s="127">
        <f t="shared" si="21"/>
      </c>
      <c r="T224" s="124">
        <f t="shared" si="18"/>
        <v>0</v>
      </c>
      <c r="U224" s="124">
        <f t="shared" si="19"/>
        <v>0</v>
      </c>
      <c r="V224" s="80"/>
      <c r="W224" s="79"/>
    </row>
    <row r="225" spans="2:23" ht="15" customHeight="1">
      <c r="B225" s="117">
        <v>544</v>
      </c>
      <c r="C225" s="118" t="s">
        <v>534</v>
      </c>
      <c r="D225" s="14"/>
      <c r="E225" s="14"/>
      <c r="F225" s="14"/>
      <c r="G225" s="121">
        <f t="shared" si="25"/>
        <v>0</v>
      </c>
      <c r="H225" s="76"/>
      <c r="J225" s="69"/>
      <c r="K225" s="69"/>
      <c r="L225" s="70"/>
      <c r="M225" s="69"/>
      <c r="N225" s="69"/>
      <c r="O225" s="69"/>
      <c r="P225" s="69"/>
      <c r="Q225" s="69"/>
      <c r="R225" s="37"/>
      <c r="S225" s="127">
        <f t="shared" si="21"/>
      </c>
      <c r="T225" s="124">
        <f t="shared" si="18"/>
        <v>0</v>
      </c>
      <c r="U225" s="124">
        <f t="shared" si="19"/>
        <v>0</v>
      </c>
      <c r="V225" s="80"/>
      <c r="W225" s="79"/>
    </row>
    <row r="226" spans="2:23" ht="15" customHeight="1">
      <c r="B226" s="117">
        <v>546</v>
      </c>
      <c r="C226" s="118" t="s">
        <v>535</v>
      </c>
      <c r="D226" s="14"/>
      <c r="E226" s="14"/>
      <c r="F226" s="14"/>
      <c r="G226" s="121">
        <f t="shared" si="25"/>
        <v>0</v>
      </c>
      <c r="H226" s="55"/>
      <c r="J226" s="69"/>
      <c r="K226" s="69"/>
      <c r="L226" s="70"/>
      <c r="M226" s="69"/>
      <c r="N226" s="69"/>
      <c r="O226" s="69"/>
      <c r="P226" s="69"/>
      <c r="Q226" s="69"/>
      <c r="R226" s="37"/>
      <c r="S226" s="127">
        <f t="shared" si="21"/>
      </c>
      <c r="T226" s="124">
        <f t="shared" si="18"/>
        <v>0</v>
      </c>
      <c r="U226" s="124">
        <f t="shared" si="19"/>
        <v>0</v>
      </c>
      <c r="V226" s="80"/>
      <c r="W226" s="79"/>
    </row>
    <row r="227" spans="2:23" ht="15" customHeight="1">
      <c r="B227" s="117">
        <v>547</v>
      </c>
      <c r="C227" s="118" t="s">
        <v>536</v>
      </c>
      <c r="D227" s="14"/>
      <c r="E227" s="14"/>
      <c r="F227" s="14"/>
      <c r="G227" s="121">
        <f t="shared" si="25"/>
        <v>0</v>
      </c>
      <c r="H227" s="55"/>
      <c r="J227" s="69"/>
      <c r="K227" s="69"/>
      <c r="L227" s="70"/>
      <c r="M227" s="69"/>
      <c r="N227" s="69"/>
      <c r="O227" s="69"/>
      <c r="P227" s="69"/>
      <c r="Q227" s="69"/>
      <c r="R227" s="37"/>
      <c r="S227" s="127">
        <f t="shared" si="21"/>
      </c>
      <c r="T227" s="124">
        <f t="shared" si="18"/>
        <v>0</v>
      </c>
      <c r="U227" s="124">
        <f t="shared" si="19"/>
        <v>0</v>
      </c>
      <c r="V227" s="80"/>
      <c r="W227" s="79"/>
    </row>
    <row r="228" spans="2:23" ht="15" customHeight="1">
      <c r="B228" s="109">
        <v>55</v>
      </c>
      <c r="C228" s="116" t="s">
        <v>537</v>
      </c>
      <c r="D228" s="72"/>
      <c r="E228" s="72"/>
      <c r="F228" s="72"/>
      <c r="G228" s="124">
        <f>SUM(G229:G235)</f>
        <v>0</v>
      </c>
      <c r="H228" s="55"/>
      <c r="J228" s="68"/>
      <c r="K228" s="68"/>
      <c r="L228" s="68"/>
      <c r="M228" s="68"/>
      <c r="N228" s="68"/>
      <c r="O228" s="68"/>
      <c r="P228" s="68"/>
      <c r="Q228" s="68"/>
      <c r="R228" s="37"/>
      <c r="S228" s="127">
        <f>IF(G228=0,"",IF(T228=0,"",SUM(T228/G228)))</f>
      </c>
      <c r="T228" s="124">
        <f>SUM(T229:T235)</f>
        <v>0</v>
      </c>
      <c r="U228" s="124">
        <f>SUM(U229:U235)</f>
        <v>0</v>
      </c>
      <c r="V228" s="124">
        <f>SUM(V229:V235)</f>
        <v>0</v>
      </c>
      <c r="W228" s="68"/>
    </row>
    <row r="229" spans="2:23" ht="15" customHeight="1">
      <c r="B229" s="117">
        <v>551</v>
      </c>
      <c r="C229" s="118" t="s">
        <v>511</v>
      </c>
      <c r="D229" s="14"/>
      <c r="E229" s="14"/>
      <c r="F229" s="14"/>
      <c r="G229" s="121">
        <f>SUM(E229*F229)</f>
        <v>0</v>
      </c>
      <c r="H229" s="55"/>
      <c r="J229" s="69"/>
      <c r="K229" s="69"/>
      <c r="L229" s="70"/>
      <c r="M229" s="69"/>
      <c r="N229" s="69"/>
      <c r="O229" s="69"/>
      <c r="P229" s="69"/>
      <c r="Q229" s="69"/>
      <c r="R229" s="37"/>
      <c r="S229" s="127">
        <f t="shared" si="21"/>
      </c>
      <c r="T229" s="124">
        <f t="shared" si="18"/>
        <v>0</v>
      </c>
      <c r="U229" s="124">
        <f t="shared" si="19"/>
        <v>0</v>
      </c>
      <c r="V229" s="80"/>
      <c r="W229" s="79"/>
    </row>
    <row r="230" spans="2:23" ht="15" customHeight="1">
      <c r="B230" s="117">
        <v>552</v>
      </c>
      <c r="C230" s="118" t="s">
        <v>538</v>
      </c>
      <c r="D230" s="14"/>
      <c r="E230" s="14"/>
      <c r="F230" s="14"/>
      <c r="G230" s="121">
        <f aca="true" t="shared" si="26" ref="G230:G235">SUM(E230*F230)</f>
        <v>0</v>
      </c>
      <c r="H230" s="55"/>
      <c r="J230" s="69"/>
      <c r="K230" s="69"/>
      <c r="L230" s="70"/>
      <c r="M230" s="69"/>
      <c r="N230" s="69"/>
      <c r="O230" s="69"/>
      <c r="P230" s="69"/>
      <c r="Q230" s="69"/>
      <c r="R230" s="37"/>
      <c r="S230" s="127">
        <f t="shared" si="21"/>
      </c>
      <c r="T230" s="124">
        <f t="shared" si="18"/>
        <v>0</v>
      </c>
      <c r="U230" s="124">
        <f t="shared" si="19"/>
        <v>0</v>
      </c>
      <c r="V230" s="80"/>
      <c r="W230" s="79"/>
    </row>
    <row r="231" spans="2:23" ht="15" customHeight="1">
      <c r="B231" s="117">
        <v>553</v>
      </c>
      <c r="C231" s="118" t="s">
        <v>539</v>
      </c>
      <c r="D231" s="14"/>
      <c r="E231" s="14"/>
      <c r="F231" s="14"/>
      <c r="G231" s="121">
        <f t="shared" si="26"/>
        <v>0</v>
      </c>
      <c r="H231" s="55"/>
      <c r="J231" s="69"/>
      <c r="K231" s="69"/>
      <c r="L231" s="70"/>
      <c r="M231" s="69"/>
      <c r="N231" s="69"/>
      <c r="O231" s="69"/>
      <c r="P231" s="69"/>
      <c r="Q231" s="69"/>
      <c r="R231" s="37"/>
      <c r="S231" s="127">
        <f t="shared" si="21"/>
      </c>
      <c r="T231" s="124">
        <f t="shared" si="18"/>
        <v>0</v>
      </c>
      <c r="U231" s="124">
        <f t="shared" si="19"/>
        <v>0</v>
      </c>
      <c r="V231" s="80"/>
      <c r="W231" s="79"/>
    </row>
    <row r="232" spans="2:23" ht="15" customHeight="1">
      <c r="B232" s="117">
        <v>554</v>
      </c>
      <c r="C232" s="118" t="s">
        <v>540</v>
      </c>
      <c r="D232" s="14"/>
      <c r="E232" s="14"/>
      <c r="F232" s="14"/>
      <c r="G232" s="121">
        <f t="shared" si="26"/>
        <v>0</v>
      </c>
      <c r="H232" s="76"/>
      <c r="J232" s="69"/>
      <c r="K232" s="69"/>
      <c r="L232" s="70"/>
      <c r="M232" s="69"/>
      <c r="N232" s="69"/>
      <c r="O232" s="69"/>
      <c r="P232" s="69"/>
      <c r="Q232" s="69"/>
      <c r="R232" s="37"/>
      <c r="S232" s="127">
        <f t="shared" si="21"/>
      </c>
      <c r="T232" s="124">
        <f t="shared" si="18"/>
        <v>0</v>
      </c>
      <c r="U232" s="124">
        <f t="shared" si="19"/>
        <v>0</v>
      </c>
      <c r="V232" s="80"/>
      <c r="W232" s="79"/>
    </row>
    <row r="233" spans="2:23" ht="15" customHeight="1">
      <c r="B233" s="117">
        <v>555</v>
      </c>
      <c r="C233" s="118" t="s">
        <v>541</v>
      </c>
      <c r="D233" s="14"/>
      <c r="E233" s="14"/>
      <c r="F233" s="14"/>
      <c r="G233" s="121">
        <f t="shared" si="26"/>
        <v>0</v>
      </c>
      <c r="H233" s="76"/>
      <c r="J233" s="69"/>
      <c r="K233" s="69"/>
      <c r="L233" s="70"/>
      <c r="M233" s="69"/>
      <c r="N233" s="69"/>
      <c r="O233" s="69"/>
      <c r="P233" s="69"/>
      <c r="Q233" s="69"/>
      <c r="R233" s="37"/>
      <c r="S233" s="127">
        <f t="shared" si="21"/>
      </c>
      <c r="T233" s="124">
        <f t="shared" si="18"/>
        <v>0</v>
      </c>
      <c r="U233" s="124">
        <f t="shared" si="19"/>
        <v>0</v>
      </c>
      <c r="V233" s="80"/>
      <c r="W233" s="79"/>
    </row>
    <row r="234" spans="2:23" ht="15" customHeight="1">
      <c r="B234" s="117">
        <v>556</v>
      </c>
      <c r="C234" s="118" t="s">
        <v>542</v>
      </c>
      <c r="D234" s="14"/>
      <c r="E234" s="14"/>
      <c r="F234" s="14"/>
      <c r="G234" s="121">
        <f t="shared" si="26"/>
        <v>0</v>
      </c>
      <c r="H234" s="76"/>
      <c r="J234" s="69"/>
      <c r="K234" s="69"/>
      <c r="L234" s="70"/>
      <c r="M234" s="69"/>
      <c r="N234" s="69"/>
      <c r="O234" s="69"/>
      <c r="P234" s="69"/>
      <c r="Q234" s="69"/>
      <c r="R234" s="37"/>
      <c r="S234" s="127">
        <f t="shared" si="21"/>
      </c>
      <c r="T234" s="124">
        <f t="shared" si="18"/>
        <v>0</v>
      </c>
      <c r="U234" s="124">
        <f t="shared" si="19"/>
        <v>0</v>
      </c>
      <c r="V234" s="80"/>
      <c r="W234" s="79"/>
    </row>
    <row r="235" spans="2:23" ht="15" customHeight="1">
      <c r="B235" s="117">
        <v>558</v>
      </c>
      <c r="C235" s="118" t="s">
        <v>543</v>
      </c>
      <c r="D235" s="14"/>
      <c r="E235" s="14"/>
      <c r="F235" s="14"/>
      <c r="G235" s="121">
        <f t="shared" si="26"/>
        <v>0</v>
      </c>
      <c r="H235" s="76"/>
      <c r="J235" s="69"/>
      <c r="K235" s="69"/>
      <c r="L235" s="70"/>
      <c r="M235" s="69"/>
      <c r="N235" s="69"/>
      <c r="O235" s="69"/>
      <c r="P235" s="69"/>
      <c r="Q235" s="69"/>
      <c r="R235" s="37"/>
      <c r="S235" s="127">
        <f t="shared" si="21"/>
      </c>
      <c r="T235" s="124">
        <f t="shared" si="18"/>
        <v>0</v>
      </c>
      <c r="U235" s="124">
        <f t="shared" si="19"/>
        <v>0</v>
      </c>
      <c r="V235" s="80"/>
      <c r="W235" s="79"/>
    </row>
    <row r="236" spans="2:23" ht="15" customHeight="1">
      <c r="B236" s="109">
        <v>56</v>
      </c>
      <c r="C236" s="116" t="s">
        <v>544</v>
      </c>
      <c r="D236" s="72"/>
      <c r="E236" s="72"/>
      <c r="F236" s="72"/>
      <c r="G236" s="124">
        <f>SUM(G237:G244)</f>
        <v>0</v>
      </c>
      <c r="H236" s="76"/>
      <c r="J236" s="68"/>
      <c r="K236" s="68"/>
      <c r="L236" s="68"/>
      <c r="M236" s="68"/>
      <c r="N236" s="68"/>
      <c r="O236" s="68"/>
      <c r="P236" s="68"/>
      <c r="Q236" s="68"/>
      <c r="R236" s="37"/>
      <c r="S236" s="127">
        <f>IF(G236=0,"",IF(T236=0,"",SUM(T236/G236)))</f>
      </c>
      <c r="T236" s="124">
        <f>SUM(T237:T244)</f>
        <v>0</v>
      </c>
      <c r="U236" s="124">
        <f>SUM(U237:U244)</f>
        <v>0</v>
      </c>
      <c r="V236" s="124">
        <f>SUM(V237:V245)</f>
        <v>0</v>
      </c>
      <c r="W236" s="68"/>
    </row>
    <row r="237" spans="2:23" ht="15" customHeight="1">
      <c r="B237" s="117">
        <v>561</v>
      </c>
      <c r="C237" s="118" t="s">
        <v>511</v>
      </c>
      <c r="D237" s="14"/>
      <c r="E237" s="14"/>
      <c r="F237" s="14"/>
      <c r="G237" s="121">
        <f>SUM(E237*F237)</f>
        <v>0</v>
      </c>
      <c r="H237" s="76"/>
      <c r="J237" s="69"/>
      <c r="K237" s="69"/>
      <c r="L237" s="70"/>
      <c r="M237" s="69"/>
      <c r="N237" s="69"/>
      <c r="O237" s="69"/>
      <c r="P237" s="69"/>
      <c r="Q237" s="69"/>
      <c r="R237" s="37"/>
      <c r="S237" s="127">
        <f t="shared" si="21"/>
      </c>
      <c r="T237" s="124">
        <f t="shared" si="18"/>
        <v>0</v>
      </c>
      <c r="U237" s="124">
        <f t="shared" si="19"/>
        <v>0</v>
      </c>
      <c r="V237" s="80"/>
      <c r="W237" s="79"/>
    </row>
    <row r="238" spans="2:23" ht="15" customHeight="1">
      <c r="B238" s="117">
        <v>562</v>
      </c>
      <c r="C238" s="118" t="s">
        <v>545</v>
      </c>
      <c r="D238" s="14"/>
      <c r="E238" s="14"/>
      <c r="F238" s="14"/>
      <c r="G238" s="121">
        <f aca="true" t="shared" si="27" ref="G238:G245">SUM(E238*F238)</f>
        <v>0</v>
      </c>
      <c r="H238" s="55"/>
      <c r="J238" s="69"/>
      <c r="K238" s="69"/>
      <c r="L238" s="70"/>
      <c r="M238" s="69"/>
      <c r="N238" s="69"/>
      <c r="O238" s="69"/>
      <c r="P238" s="69"/>
      <c r="Q238" s="69"/>
      <c r="R238" s="37"/>
      <c r="S238" s="127">
        <f t="shared" si="21"/>
      </c>
      <c r="T238" s="124">
        <f aca="true" t="shared" si="28" ref="T238:T301">SUM(J238:Q238)</f>
        <v>0</v>
      </c>
      <c r="U238" s="124">
        <f aca="true" t="shared" si="29" ref="U238:U301">SUM(G238-T238)+V238</f>
        <v>0</v>
      </c>
      <c r="V238" s="80"/>
      <c r="W238" s="79"/>
    </row>
    <row r="239" spans="2:23" ht="15" customHeight="1">
      <c r="B239" s="117">
        <v>563</v>
      </c>
      <c r="C239" s="118" t="s">
        <v>546</v>
      </c>
      <c r="D239" s="14"/>
      <c r="E239" s="14"/>
      <c r="F239" s="14"/>
      <c r="G239" s="121">
        <f t="shared" si="27"/>
        <v>0</v>
      </c>
      <c r="H239" s="76"/>
      <c r="J239" s="69"/>
      <c r="K239" s="69"/>
      <c r="L239" s="70"/>
      <c r="M239" s="69"/>
      <c r="N239" s="69"/>
      <c r="O239" s="69"/>
      <c r="P239" s="69"/>
      <c r="Q239" s="69"/>
      <c r="R239" s="37"/>
      <c r="S239" s="127">
        <f t="shared" si="21"/>
      </c>
      <c r="T239" s="124">
        <f t="shared" si="28"/>
        <v>0</v>
      </c>
      <c r="U239" s="124">
        <f t="shared" si="29"/>
        <v>0</v>
      </c>
      <c r="V239" s="80"/>
      <c r="W239" s="79"/>
    </row>
    <row r="240" spans="2:23" ht="15" customHeight="1">
      <c r="B240" s="117">
        <v>564</v>
      </c>
      <c r="C240" s="118" t="s">
        <v>547</v>
      </c>
      <c r="D240" s="14"/>
      <c r="E240" s="14"/>
      <c r="F240" s="14"/>
      <c r="G240" s="121">
        <f t="shared" si="27"/>
        <v>0</v>
      </c>
      <c r="H240" s="76"/>
      <c r="J240" s="69"/>
      <c r="K240" s="69"/>
      <c r="L240" s="70"/>
      <c r="M240" s="69"/>
      <c r="N240" s="69"/>
      <c r="O240" s="69"/>
      <c r="P240" s="69"/>
      <c r="Q240" s="69"/>
      <c r="R240" s="37"/>
      <c r="S240" s="127">
        <f t="shared" si="21"/>
      </c>
      <c r="T240" s="124">
        <f t="shared" si="28"/>
        <v>0</v>
      </c>
      <c r="U240" s="124">
        <f t="shared" si="29"/>
        <v>0</v>
      </c>
      <c r="V240" s="80"/>
      <c r="W240" s="79"/>
    </row>
    <row r="241" spans="2:23" ht="15" customHeight="1">
      <c r="B241" s="117">
        <v>565</v>
      </c>
      <c r="C241" s="118" t="s">
        <v>548</v>
      </c>
      <c r="D241" s="14"/>
      <c r="E241" s="14"/>
      <c r="F241" s="14"/>
      <c r="G241" s="121">
        <f t="shared" si="27"/>
        <v>0</v>
      </c>
      <c r="H241" s="76"/>
      <c r="J241" s="69"/>
      <c r="K241" s="69"/>
      <c r="L241" s="70"/>
      <c r="M241" s="69"/>
      <c r="N241" s="69"/>
      <c r="O241" s="69"/>
      <c r="P241" s="69"/>
      <c r="Q241" s="69"/>
      <c r="R241" s="37"/>
      <c r="S241" s="127">
        <f t="shared" si="21"/>
      </c>
      <c r="T241" s="124">
        <f t="shared" si="28"/>
        <v>0</v>
      </c>
      <c r="U241" s="124">
        <f t="shared" si="29"/>
        <v>0</v>
      </c>
      <c r="V241" s="80"/>
      <c r="W241" s="79"/>
    </row>
    <row r="242" spans="2:23" ht="15" customHeight="1">
      <c r="B242" s="117">
        <v>566</v>
      </c>
      <c r="C242" s="118" t="s">
        <v>549</v>
      </c>
      <c r="D242" s="14"/>
      <c r="E242" s="14"/>
      <c r="F242" s="14"/>
      <c r="G242" s="121">
        <f t="shared" si="27"/>
        <v>0</v>
      </c>
      <c r="H242" s="76"/>
      <c r="J242" s="69"/>
      <c r="K242" s="69"/>
      <c r="L242" s="70"/>
      <c r="M242" s="69"/>
      <c r="N242" s="69"/>
      <c r="O242" s="69"/>
      <c r="P242" s="69"/>
      <c r="Q242" s="69"/>
      <c r="R242" s="37"/>
      <c r="S242" s="127">
        <f t="shared" si="21"/>
      </c>
      <c r="T242" s="124">
        <f t="shared" si="28"/>
        <v>0</v>
      </c>
      <c r="U242" s="124">
        <f t="shared" si="29"/>
        <v>0</v>
      </c>
      <c r="V242" s="80"/>
      <c r="W242" s="79"/>
    </row>
    <row r="243" spans="2:23" ht="15" customHeight="1">
      <c r="B243" s="117">
        <v>567</v>
      </c>
      <c r="C243" s="118" t="s">
        <v>467</v>
      </c>
      <c r="D243" s="14"/>
      <c r="E243" s="14"/>
      <c r="F243" s="14"/>
      <c r="G243" s="121">
        <f t="shared" si="27"/>
        <v>0</v>
      </c>
      <c r="H243" s="55"/>
      <c r="J243" s="69"/>
      <c r="K243" s="69"/>
      <c r="L243" s="70"/>
      <c r="M243" s="69"/>
      <c r="N243" s="69"/>
      <c r="O243" s="69"/>
      <c r="P243" s="69"/>
      <c r="Q243" s="69"/>
      <c r="R243" s="37"/>
      <c r="S243" s="127">
        <f t="shared" si="21"/>
      </c>
      <c r="T243" s="124">
        <f t="shared" si="28"/>
        <v>0</v>
      </c>
      <c r="U243" s="124">
        <f t="shared" si="29"/>
        <v>0</v>
      </c>
      <c r="V243" s="80"/>
      <c r="W243" s="79"/>
    </row>
    <row r="244" spans="2:23" ht="15" customHeight="1">
      <c r="B244" s="117">
        <v>568</v>
      </c>
      <c r="C244" s="118" t="s">
        <v>550</v>
      </c>
      <c r="D244" s="14"/>
      <c r="E244" s="14"/>
      <c r="F244" s="14"/>
      <c r="G244" s="121">
        <f t="shared" si="27"/>
        <v>0</v>
      </c>
      <c r="H244" s="55"/>
      <c r="J244" s="69"/>
      <c r="K244" s="69"/>
      <c r="L244" s="70"/>
      <c r="M244" s="69"/>
      <c r="N244" s="69"/>
      <c r="O244" s="69"/>
      <c r="P244" s="69"/>
      <c r="Q244" s="69"/>
      <c r="R244" s="37"/>
      <c r="S244" s="127">
        <f aca="true" t="shared" si="30" ref="S244:S307">IF(G244=0,"",IF(T244=0,"",SUM(SUM(J244:Q244)-V244)/G244))</f>
      </c>
      <c r="T244" s="124">
        <f t="shared" si="28"/>
        <v>0</v>
      </c>
      <c r="U244" s="124">
        <f t="shared" si="29"/>
        <v>0</v>
      </c>
      <c r="V244" s="80"/>
      <c r="W244" s="79"/>
    </row>
    <row r="245" spans="2:23" ht="15" customHeight="1">
      <c r="B245" s="109">
        <v>57</v>
      </c>
      <c r="C245" s="116" t="s">
        <v>551</v>
      </c>
      <c r="D245" s="14"/>
      <c r="E245" s="14"/>
      <c r="F245" s="14"/>
      <c r="G245" s="121">
        <f t="shared" si="27"/>
        <v>0</v>
      </c>
      <c r="H245" s="76"/>
      <c r="J245" s="69"/>
      <c r="K245" s="69"/>
      <c r="L245" s="70"/>
      <c r="M245" s="69"/>
      <c r="N245" s="69"/>
      <c r="O245" s="69"/>
      <c r="P245" s="69"/>
      <c r="Q245" s="69"/>
      <c r="R245" s="37"/>
      <c r="S245" s="127">
        <f t="shared" si="30"/>
      </c>
      <c r="T245" s="124">
        <f t="shared" si="28"/>
        <v>0</v>
      </c>
      <c r="U245" s="124">
        <f t="shared" si="29"/>
        <v>0</v>
      </c>
      <c r="V245" s="78"/>
      <c r="W245" s="77"/>
    </row>
    <row r="246" spans="2:23" ht="15" customHeight="1">
      <c r="B246" s="114">
        <v>6</v>
      </c>
      <c r="C246" s="115" t="s">
        <v>552</v>
      </c>
      <c r="D246" s="75"/>
      <c r="E246" s="75"/>
      <c r="F246" s="75"/>
      <c r="G246" s="104">
        <f>SUM(G247:G251,G258)</f>
        <v>0</v>
      </c>
      <c r="H246" s="76"/>
      <c r="J246" s="67"/>
      <c r="K246" s="67"/>
      <c r="L246" s="67"/>
      <c r="M246" s="67"/>
      <c r="N246" s="67"/>
      <c r="O246" s="67"/>
      <c r="P246" s="67"/>
      <c r="Q246" s="67"/>
      <c r="R246" s="37"/>
      <c r="S246" s="129">
        <f>IF(G246=0,"",IF(T246=0,"",SUM(T246/G246)))</f>
      </c>
      <c r="T246" s="104">
        <f>SUM(T247,T248,T249,T250,T251,T258,T262)</f>
        <v>0</v>
      </c>
      <c r="U246" s="104">
        <f>SUM(U247,U248,U249,U250,U251,U258,U262)</f>
        <v>0</v>
      </c>
      <c r="V246" s="104">
        <f>SUM(V247:V251,V258)</f>
        <v>0</v>
      </c>
      <c r="W246" s="67"/>
    </row>
    <row r="247" spans="2:23" ht="15" customHeight="1">
      <c r="B247" s="109">
        <v>61</v>
      </c>
      <c r="C247" s="116" t="s">
        <v>553</v>
      </c>
      <c r="D247" s="14"/>
      <c r="E247" s="14"/>
      <c r="F247" s="14"/>
      <c r="G247" s="124">
        <f>SUM(E247*F247)</f>
        <v>0</v>
      </c>
      <c r="H247" s="76"/>
      <c r="J247" s="69"/>
      <c r="K247" s="69"/>
      <c r="L247" s="70"/>
      <c r="M247" s="69"/>
      <c r="N247" s="69"/>
      <c r="O247" s="69"/>
      <c r="P247" s="69"/>
      <c r="Q247" s="69"/>
      <c r="R247" s="37"/>
      <c r="S247" s="127">
        <f t="shared" si="30"/>
      </c>
      <c r="T247" s="124">
        <f t="shared" si="28"/>
        <v>0</v>
      </c>
      <c r="U247" s="124">
        <f t="shared" si="29"/>
        <v>0</v>
      </c>
      <c r="V247" s="78"/>
      <c r="W247" s="77"/>
    </row>
    <row r="248" spans="2:23" ht="15" customHeight="1">
      <c r="B248" s="109">
        <v>62</v>
      </c>
      <c r="C248" s="116" t="s">
        <v>554</v>
      </c>
      <c r="D248" s="14"/>
      <c r="E248" s="14"/>
      <c r="F248" s="14"/>
      <c r="G248" s="124">
        <f>SUM(E248*F248)</f>
        <v>0</v>
      </c>
      <c r="H248" s="55"/>
      <c r="J248" s="69"/>
      <c r="K248" s="69"/>
      <c r="L248" s="70"/>
      <c r="M248" s="69"/>
      <c r="N248" s="69"/>
      <c r="O248" s="69"/>
      <c r="P248" s="69"/>
      <c r="Q248" s="69"/>
      <c r="R248" s="37"/>
      <c r="S248" s="127">
        <f t="shared" si="30"/>
      </c>
      <c r="T248" s="124">
        <f t="shared" si="28"/>
        <v>0</v>
      </c>
      <c r="U248" s="124">
        <f t="shared" si="29"/>
        <v>0</v>
      </c>
      <c r="V248" s="78"/>
      <c r="W248" s="77"/>
    </row>
    <row r="249" spans="2:23" ht="15" customHeight="1">
      <c r="B249" s="109">
        <v>63</v>
      </c>
      <c r="C249" s="116" t="s">
        <v>555</v>
      </c>
      <c r="D249" s="14"/>
      <c r="E249" s="14"/>
      <c r="F249" s="14"/>
      <c r="G249" s="124">
        <f>SUM(E249*F249)</f>
        <v>0</v>
      </c>
      <c r="H249" s="76"/>
      <c r="J249" s="69"/>
      <c r="K249" s="69"/>
      <c r="L249" s="70"/>
      <c r="M249" s="69"/>
      <c r="N249" s="69"/>
      <c r="O249" s="69"/>
      <c r="P249" s="69"/>
      <c r="Q249" s="69"/>
      <c r="R249" s="37"/>
      <c r="S249" s="127">
        <f t="shared" si="30"/>
      </c>
      <c r="T249" s="124">
        <f>SUM(J249:Q249)</f>
        <v>0</v>
      </c>
      <c r="U249" s="124">
        <f t="shared" si="29"/>
        <v>0</v>
      </c>
      <c r="V249" s="78"/>
      <c r="W249" s="77"/>
    </row>
    <row r="250" spans="2:23" ht="15" customHeight="1">
      <c r="B250" s="109">
        <v>64</v>
      </c>
      <c r="C250" s="116" t="s">
        <v>556</v>
      </c>
      <c r="D250" s="14"/>
      <c r="E250" s="14"/>
      <c r="F250" s="14"/>
      <c r="G250" s="124">
        <f>SUM(E250*F250)</f>
        <v>0</v>
      </c>
      <c r="H250" s="76"/>
      <c r="J250" s="69"/>
      <c r="K250" s="69"/>
      <c r="L250" s="70"/>
      <c r="M250" s="69"/>
      <c r="N250" s="69"/>
      <c r="O250" s="69"/>
      <c r="P250" s="69"/>
      <c r="Q250" s="69"/>
      <c r="R250" s="37"/>
      <c r="S250" s="127">
        <f t="shared" si="30"/>
      </c>
      <c r="T250" s="124">
        <f t="shared" si="28"/>
        <v>0</v>
      </c>
      <c r="U250" s="124">
        <f t="shared" si="29"/>
        <v>0</v>
      </c>
      <c r="V250" s="78"/>
      <c r="W250" s="77"/>
    </row>
    <row r="251" spans="2:23" ht="15" customHeight="1">
      <c r="B251" s="109">
        <v>65</v>
      </c>
      <c r="C251" s="116" t="s">
        <v>557</v>
      </c>
      <c r="D251" s="72"/>
      <c r="E251" s="72"/>
      <c r="F251" s="72"/>
      <c r="G251" s="124">
        <f>SUM(G252:G257)</f>
        <v>0</v>
      </c>
      <c r="H251" s="76"/>
      <c r="J251" s="68"/>
      <c r="K251" s="68"/>
      <c r="L251" s="68"/>
      <c r="M251" s="68"/>
      <c r="N251" s="68"/>
      <c r="O251" s="68"/>
      <c r="P251" s="68"/>
      <c r="Q251" s="68"/>
      <c r="R251" s="37"/>
      <c r="S251" s="127">
        <f>IF(G251=0,"",IF(T251=0,"",SUM(T251/G251)))</f>
      </c>
      <c r="T251" s="124">
        <f>SUM(T252:T257)</f>
        <v>0</v>
      </c>
      <c r="U251" s="124">
        <f>SUM(U252:U257)</f>
        <v>0</v>
      </c>
      <c r="V251" s="124">
        <f>SUM(V252:V257)</f>
        <v>0</v>
      </c>
      <c r="W251" s="68"/>
    </row>
    <row r="252" spans="2:23" ht="15" customHeight="1">
      <c r="B252" s="117">
        <v>651</v>
      </c>
      <c r="C252" s="118" t="s">
        <v>558</v>
      </c>
      <c r="D252" s="14"/>
      <c r="E252" s="14"/>
      <c r="F252" s="14"/>
      <c r="G252" s="121">
        <f aca="true" t="shared" si="31" ref="G252:G257">SUM(E252*F252)</f>
        <v>0</v>
      </c>
      <c r="H252" s="76"/>
      <c r="J252" s="69"/>
      <c r="K252" s="69"/>
      <c r="L252" s="70"/>
      <c r="M252" s="69"/>
      <c r="N252" s="69"/>
      <c r="O252" s="69"/>
      <c r="P252" s="69"/>
      <c r="Q252" s="69"/>
      <c r="R252" s="37"/>
      <c r="S252" s="127">
        <f t="shared" si="30"/>
      </c>
      <c r="T252" s="124">
        <f t="shared" si="28"/>
        <v>0</v>
      </c>
      <c r="U252" s="124">
        <f t="shared" si="29"/>
        <v>0</v>
      </c>
      <c r="V252" s="80"/>
      <c r="W252" s="79"/>
    </row>
    <row r="253" spans="2:23" ht="15" customHeight="1">
      <c r="B253" s="117">
        <v>652</v>
      </c>
      <c r="C253" s="118" t="s">
        <v>512</v>
      </c>
      <c r="D253" s="14"/>
      <c r="E253" s="14"/>
      <c r="F253" s="14"/>
      <c r="G253" s="121">
        <f t="shared" si="31"/>
        <v>0</v>
      </c>
      <c r="H253" s="76"/>
      <c r="J253" s="69"/>
      <c r="K253" s="69"/>
      <c r="L253" s="70"/>
      <c r="M253" s="69"/>
      <c r="N253" s="69"/>
      <c r="O253" s="69"/>
      <c r="P253" s="69"/>
      <c r="Q253" s="69"/>
      <c r="R253" s="37"/>
      <c r="S253" s="127">
        <f t="shared" si="30"/>
      </c>
      <c r="T253" s="124">
        <f t="shared" si="28"/>
        <v>0</v>
      </c>
      <c r="U253" s="124">
        <f t="shared" si="29"/>
        <v>0</v>
      </c>
      <c r="V253" s="80"/>
      <c r="W253" s="79"/>
    </row>
    <row r="254" spans="2:23" ht="15" customHeight="1">
      <c r="B254" s="117">
        <v>653</v>
      </c>
      <c r="C254" s="118" t="s">
        <v>559</v>
      </c>
      <c r="D254" s="14"/>
      <c r="E254" s="14"/>
      <c r="F254" s="14"/>
      <c r="G254" s="121">
        <f t="shared" si="31"/>
        <v>0</v>
      </c>
      <c r="H254" s="76"/>
      <c r="J254" s="69"/>
      <c r="K254" s="69"/>
      <c r="L254" s="70"/>
      <c r="M254" s="69"/>
      <c r="N254" s="69"/>
      <c r="O254" s="69"/>
      <c r="P254" s="69"/>
      <c r="Q254" s="69"/>
      <c r="R254" s="37"/>
      <c r="S254" s="127">
        <f t="shared" si="30"/>
      </c>
      <c r="T254" s="124">
        <f t="shared" si="28"/>
        <v>0</v>
      </c>
      <c r="U254" s="124">
        <f t="shared" si="29"/>
        <v>0</v>
      </c>
      <c r="V254" s="80"/>
      <c r="W254" s="79"/>
    </row>
    <row r="255" spans="2:23" ht="15" customHeight="1">
      <c r="B255" s="117">
        <v>655</v>
      </c>
      <c r="C255" s="118" t="s">
        <v>560</v>
      </c>
      <c r="D255" s="14"/>
      <c r="E255" s="14"/>
      <c r="F255" s="14"/>
      <c r="G255" s="121">
        <f t="shared" si="31"/>
        <v>0</v>
      </c>
      <c r="H255" s="76"/>
      <c r="J255" s="69"/>
      <c r="K255" s="69"/>
      <c r="L255" s="70"/>
      <c r="M255" s="69"/>
      <c r="N255" s="69"/>
      <c r="O255" s="69"/>
      <c r="P255" s="69"/>
      <c r="Q255" s="69"/>
      <c r="R255" s="37"/>
      <c r="S255" s="127">
        <f t="shared" si="30"/>
      </c>
      <c r="T255" s="124">
        <f t="shared" si="28"/>
        <v>0</v>
      </c>
      <c r="U255" s="124">
        <f t="shared" si="29"/>
        <v>0</v>
      </c>
      <c r="V255" s="80"/>
      <c r="W255" s="79"/>
    </row>
    <row r="256" spans="2:23" ht="15" customHeight="1">
      <c r="B256" s="117">
        <v>656</v>
      </c>
      <c r="C256" s="118" t="s">
        <v>561</v>
      </c>
      <c r="D256" s="14"/>
      <c r="E256" s="14"/>
      <c r="F256" s="14"/>
      <c r="G256" s="121">
        <f t="shared" si="31"/>
        <v>0</v>
      </c>
      <c r="H256" s="55"/>
      <c r="J256" s="69"/>
      <c r="K256" s="69"/>
      <c r="L256" s="70"/>
      <c r="M256" s="69"/>
      <c r="N256" s="69"/>
      <c r="O256" s="69"/>
      <c r="P256" s="69"/>
      <c r="Q256" s="69"/>
      <c r="R256" s="37"/>
      <c r="S256" s="127">
        <f t="shared" si="30"/>
      </c>
      <c r="T256" s="124">
        <f t="shared" si="28"/>
        <v>0</v>
      </c>
      <c r="U256" s="124">
        <f t="shared" si="29"/>
        <v>0</v>
      </c>
      <c r="V256" s="80"/>
      <c r="W256" s="79"/>
    </row>
    <row r="257" spans="2:23" ht="15" customHeight="1">
      <c r="B257" s="117">
        <v>657</v>
      </c>
      <c r="C257" s="118" t="s">
        <v>562</v>
      </c>
      <c r="D257" s="14"/>
      <c r="E257" s="14"/>
      <c r="F257" s="14"/>
      <c r="G257" s="121">
        <f t="shared" si="31"/>
        <v>0</v>
      </c>
      <c r="H257" s="76"/>
      <c r="J257" s="69"/>
      <c r="K257" s="69"/>
      <c r="L257" s="70"/>
      <c r="M257" s="69"/>
      <c r="N257" s="69"/>
      <c r="O257" s="69"/>
      <c r="P257" s="69"/>
      <c r="Q257" s="69"/>
      <c r="R257" s="37"/>
      <c r="S257" s="127">
        <f t="shared" si="30"/>
      </c>
      <c r="T257" s="124">
        <f t="shared" si="28"/>
        <v>0</v>
      </c>
      <c r="U257" s="124">
        <f t="shared" si="29"/>
        <v>0</v>
      </c>
      <c r="V257" s="80"/>
      <c r="W257" s="79"/>
    </row>
    <row r="258" spans="2:23" ht="15" customHeight="1">
      <c r="B258" s="109">
        <v>66</v>
      </c>
      <c r="C258" s="116" t="s">
        <v>563</v>
      </c>
      <c r="D258" s="72"/>
      <c r="E258" s="72"/>
      <c r="F258" s="72"/>
      <c r="G258" s="124">
        <f>SUM(G259:G262)</f>
        <v>0</v>
      </c>
      <c r="H258" s="76"/>
      <c r="J258" s="68"/>
      <c r="K258" s="68"/>
      <c r="L258" s="68"/>
      <c r="M258" s="68"/>
      <c r="N258" s="68"/>
      <c r="O258" s="68"/>
      <c r="P258" s="68"/>
      <c r="Q258" s="68"/>
      <c r="R258" s="37"/>
      <c r="S258" s="127">
        <f>IF(G258=0,"",IF(T258=0,"",SUM(T258/G258)))</f>
      </c>
      <c r="T258" s="124">
        <f>SUM(T259:T261)</f>
        <v>0</v>
      </c>
      <c r="U258" s="124">
        <f>SUM(U259:U261)</f>
        <v>0</v>
      </c>
      <c r="V258" s="124">
        <f>SUM(V259:V262)</f>
        <v>0</v>
      </c>
      <c r="W258" s="68"/>
    </row>
    <row r="259" spans="2:23" ht="15" customHeight="1">
      <c r="B259" s="117">
        <v>661</v>
      </c>
      <c r="C259" s="118" t="s">
        <v>564</v>
      </c>
      <c r="D259" s="14"/>
      <c r="E259" s="14"/>
      <c r="F259" s="14"/>
      <c r="G259" s="121">
        <f>SUM(E259*F259)</f>
        <v>0</v>
      </c>
      <c r="H259" s="76"/>
      <c r="J259" s="69"/>
      <c r="K259" s="69"/>
      <c r="L259" s="70"/>
      <c r="M259" s="69"/>
      <c r="N259" s="69"/>
      <c r="O259" s="69"/>
      <c r="P259" s="69"/>
      <c r="Q259" s="69"/>
      <c r="R259" s="37"/>
      <c r="S259" s="127">
        <f t="shared" si="30"/>
      </c>
      <c r="T259" s="124">
        <f t="shared" si="28"/>
        <v>0</v>
      </c>
      <c r="U259" s="124">
        <f t="shared" si="29"/>
        <v>0</v>
      </c>
      <c r="V259" s="80"/>
      <c r="W259" s="79"/>
    </row>
    <row r="260" spans="2:23" ht="15" customHeight="1">
      <c r="B260" s="117">
        <v>662</v>
      </c>
      <c r="C260" s="118" t="s">
        <v>565</v>
      </c>
      <c r="D260" s="14"/>
      <c r="E260" s="14"/>
      <c r="F260" s="14"/>
      <c r="G260" s="121">
        <f>SUM(E260*F260)</f>
        <v>0</v>
      </c>
      <c r="H260" s="76"/>
      <c r="J260" s="69"/>
      <c r="K260" s="69"/>
      <c r="L260" s="70"/>
      <c r="M260" s="69"/>
      <c r="N260" s="69"/>
      <c r="O260" s="69"/>
      <c r="P260" s="69"/>
      <c r="Q260" s="69"/>
      <c r="R260" s="37"/>
      <c r="S260" s="127">
        <f t="shared" si="30"/>
      </c>
      <c r="T260" s="124">
        <f t="shared" si="28"/>
        <v>0</v>
      </c>
      <c r="U260" s="124">
        <f t="shared" si="29"/>
        <v>0</v>
      </c>
      <c r="V260" s="80"/>
      <c r="W260" s="79"/>
    </row>
    <row r="261" spans="2:23" ht="15" customHeight="1">
      <c r="B261" s="117">
        <v>663</v>
      </c>
      <c r="C261" s="118" t="s">
        <v>566</v>
      </c>
      <c r="D261" s="14"/>
      <c r="E261" s="14"/>
      <c r="F261" s="14"/>
      <c r="G261" s="121">
        <f>SUM(E261*F261)</f>
        <v>0</v>
      </c>
      <c r="H261" s="76"/>
      <c r="J261" s="69"/>
      <c r="K261" s="69"/>
      <c r="L261" s="70"/>
      <c r="M261" s="69"/>
      <c r="N261" s="69"/>
      <c r="O261" s="69"/>
      <c r="P261" s="69"/>
      <c r="Q261" s="69"/>
      <c r="R261" s="37"/>
      <c r="S261" s="127">
        <f t="shared" si="30"/>
      </c>
      <c r="T261" s="124">
        <f>SUM(J261:Q261)</f>
        <v>0</v>
      </c>
      <c r="U261" s="124">
        <f t="shared" si="29"/>
        <v>0</v>
      </c>
      <c r="V261" s="80"/>
      <c r="W261" s="79"/>
    </row>
    <row r="262" spans="2:23" ht="15" customHeight="1">
      <c r="B262" s="109">
        <v>68</v>
      </c>
      <c r="C262" s="116" t="s">
        <v>567</v>
      </c>
      <c r="D262" s="14"/>
      <c r="E262" s="14"/>
      <c r="F262" s="14"/>
      <c r="G262" s="121">
        <f>SUM(E262*F262)</f>
        <v>0</v>
      </c>
      <c r="H262" s="55"/>
      <c r="J262" s="69"/>
      <c r="K262" s="69"/>
      <c r="L262" s="70"/>
      <c r="M262" s="69"/>
      <c r="N262" s="69"/>
      <c r="O262" s="69"/>
      <c r="P262" s="69"/>
      <c r="Q262" s="69"/>
      <c r="R262" s="37"/>
      <c r="S262" s="127">
        <f t="shared" si="30"/>
      </c>
      <c r="T262" s="124">
        <f t="shared" si="28"/>
        <v>0</v>
      </c>
      <c r="U262" s="124">
        <f t="shared" si="29"/>
        <v>0</v>
      </c>
      <c r="V262" s="78"/>
      <c r="W262" s="77"/>
    </row>
    <row r="263" spans="2:23" ht="15" customHeight="1">
      <c r="B263" s="114">
        <v>7</v>
      </c>
      <c r="C263" s="115" t="s">
        <v>568</v>
      </c>
      <c r="D263" s="75"/>
      <c r="E263" s="75"/>
      <c r="F263" s="75"/>
      <c r="G263" s="104">
        <f>SUM(G264,G268,G276,G282,G290)</f>
        <v>0</v>
      </c>
      <c r="H263" s="76"/>
      <c r="J263" s="67"/>
      <c r="K263" s="67"/>
      <c r="L263" s="67"/>
      <c r="M263" s="67"/>
      <c r="N263" s="67"/>
      <c r="O263" s="67"/>
      <c r="P263" s="67"/>
      <c r="Q263" s="67"/>
      <c r="R263" s="37"/>
      <c r="S263" s="129">
        <f>IF(G263=0,"",IF(T263=0,"",SUM(T263/G263)))</f>
      </c>
      <c r="T263" s="104">
        <f>SUM(T264,T268,T276,T282,T290)</f>
        <v>0</v>
      </c>
      <c r="U263" s="104">
        <f>SUM(U264,U268,U276,U282,U290)</f>
        <v>0</v>
      </c>
      <c r="V263" s="104">
        <f>SUM(V264,V268,V276,V282,V290)</f>
        <v>0</v>
      </c>
      <c r="W263" s="67"/>
    </row>
    <row r="264" spans="2:23" ht="15" customHeight="1">
      <c r="B264" s="109">
        <v>71</v>
      </c>
      <c r="C264" s="116" t="s">
        <v>569</v>
      </c>
      <c r="D264" s="72"/>
      <c r="E264" s="72"/>
      <c r="F264" s="72"/>
      <c r="G264" s="124">
        <f>SUM(G265:G267)</f>
        <v>0</v>
      </c>
      <c r="H264" s="76"/>
      <c r="J264" s="68"/>
      <c r="K264" s="68"/>
      <c r="L264" s="68"/>
      <c r="M264" s="68"/>
      <c r="N264" s="68"/>
      <c r="O264" s="68"/>
      <c r="P264" s="68"/>
      <c r="Q264" s="68"/>
      <c r="R264" s="37"/>
      <c r="S264" s="127">
        <f>IF(G264=0,"",IF(T264=0,"",SUM(T264/G264)))</f>
      </c>
      <c r="T264" s="124">
        <f>SUM(T265:T267)</f>
        <v>0</v>
      </c>
      <c r="U264" s="124">
        <f>SUM(U265:U267)</f>
        <v>0</v>
      </c>
      <c r="V264" s="124">
        <f>SUM(V265:V267)</f>
        <v>0</v>
      </c>
      <c r="W264" s="68"/>
    </row>
    <row r="265" spans="2:23" ht="15" customHeight="1">
      <c r="B265" s="117">
        <v>711</v>
      </c>
      <c r="C265" s="118" t="s">
        <v>570</v>
      </c>
      <c r="D265" s="14"/>
      <c r="E265" s="14"/>
      <c r="F265" s="14"/>
      <c r="G265" s="121">
        <f>SUM(E265*F265)</f>
        <v>0</v>
      </c>
      <c r="H265" s="76"/>
      <c r="J265" s="69"/>
      <c r="K265" s="69"/>
      <c r="L265" s="70"/>
      <c r="M265" s="69"/>
      <c r="N265" s="69"/>
      <c r="O265" s="69"/>
      <c r="P265" s="69"/>
      <c r="Q265" s="69"/>
      <c r="R265" s="37"/>
      <c r="S265" s="127">
        <f t="shared" si="30"/>
      </c>
      <c r="T265" s="124">
        <f t="shared" si="28"/>
        <v>0</v>
      </c>
      <c r="U265" s="124">
        <f t="shared" si="29"/>
        <v>0</v>
      </c>
      <c r="V265" s="80"/>
      <c r="W265" s="79"/>
    </row>
    <row r="266" spans="2:23" ht="15" customHeight="1">
      <c r="B266" s="117">
        <v>712</v>
      </c>
      <c r="C266" s="118" t="s">
        <v>571</v>
      </c>
      <c r="D266" s="14"/>
      <c r="E266" s="14"/>
      <c r="F266" s="14"/>
      <c r="G266" s="121">
        <f>SUM(E266*F266)</f>
        <v>0</v>
      </c>
      <c r="H266" s="76"/>
      <c r="J266" s="69"/>
      <c r="K266" s="69"/>
      <c r="L266" s="70"/>
      <c r="M266" s="69"/>
      <c r="N266" s="69"/>
      <c r="O266" s="69"/>
      <c r="P266" s="69"/>
      <c r="Q266" s="69"/>
      <c r="R266" s="37"/>
      <c r="S266" s="127">
        <f t="shared" si="30"/>
      </c>
      <c r="T266" s="124">
        <f t="shared" si="28"/>
        <v>0</v>
      </c>
      <c r="U266" s="124">
        <f t="shared" si="29"/>
        <v>0</v>
      </c>
      <c r="V266" s="80"/>
      <c r="W266" s="79"/>
    </row>
    <row r="267" spans="2:23" ht="15" customHeight="1">
      <c r="B267" s="117">
        <v>713</v>
      </c>
      <c r="C267" s="118" t="s">
        <v>572</v>
      </c>
      <c r="D267" s="14"/>
      <c r="E267" s="14"/>
      <c r="F267" s="14"/>
      <c r="G267" s="121">
        <f>SUM(E267*F267)</f>
        <v>0</v>
      </c>
      <c r="H267" s="76"/>
      <c r="J267" s="69"/>
      <c r="K267" s="69"/>
      <c r="L267" s="70"/>
      <c r="M267" s="69"/>
      <c r="N267" s="69"/>
      <c r="O267" s="69"/>
      <c r="P267" s="69"/>
      <c r="Q267" s="69"/>
      <c r="R267" s="37"/>
      <c r="S267" s="127">
        <f t="shared" si="30"/>
      </c>
      <c r="T267" s="124">
        <f t="shared" si="28"/>
        <v>0</v>
      </c>
      <c r="U267" s="124">
        <f t="shared" si="29"/>
        <v>0</v>
      </c>
      <c r="V267" s="80"/>
      <c r="W267" s="79"/>
    </row>
    <row r="268" spans="2:23" ht="15" customHeight="1">
      <c r="B268" s="109">
        <v>72</v>
      </c>
      <c r="C268" s="116" t="s">
        <v>573</v>
      </c>
      <c r="D268" s="72"/>
      <c r="E268" s="72"/>
      <c r="F268" s="72"/>
      <c r="G268" s="124">
        <f>SUM(G269:G275)</f>
        <v>0</v>
      </c>
      <c r="H268" s="76"/>
      <c r="J268" s="68"/>
      <c r="K268" s="68"/>
      <c r="L268" s="68"/>
      <c r="M268" s="68"/>
      <c r="N268" s="68"/>
      <c r="O268" s="68"/>
      <c r="P268" s="68"/>
      <c r="Q268" s="68"/>
      <c r="R268" s="37"/>
      <c r="S268" s="127">
        <f>IF(G268=0,"",IF(T268=0,"",SUM(T268/G268)))</f>
      </c>
      <c r="T268" s="124">
        <f>SUM(T269:T275)</f>
        <v>0</v>
      </c>
      <c r="U268" s="124">
        <f>SUM(U269:U275)</f>
        <v>0</v>
      </c>
      <c r="V268" s="124">
        <f>SUM(V269:V275)</f>
        <v>0</v>
      </c>
      <c r="W268" s="68"/>
    </row>
    <row r="269" spans="2:23" ht="15" customHeight="1">
      <c r="B269" s="117">
        <v>721</v>
      </c>
      <c r="C269" s="118" t="s">
        <v>574</v>
      </c>
      <c r="D269" s="14"/>
      <c r="E269" s="14"/>
      <c r="F269" s="14"/>
      <c r="G269" s="121">
        <f>SUM(E269*F269)</f>
        <v>0</v>
      </c>
      <c r="H269" s="76"/>
      <c r="J269" s="69"/>
      <c r="K269" s="69"/>
      <c r="L269" s="70"/>
      <c r="M269" s="69"/>
      <c r="N269" s="69"/>
      <c r="O269" s="69"/>
      <c r="P269" s="69"/>
      <c r="Q269" s="69"/>
      <c r="R269" s="37"/>
      <c r="S269" s="127">
        <f t="shared" si="30"/>
      </c>
      <c r="T269" s="124">
        <f t="shared" si="28"/>
        <v>0</v>
      </c>
      <c r="U269" s="124">
        <f t="shared" si="29"/>
        <v>0</v>
      </c>
      <c r="V269" s="80"/>
      <c r="W269" s="79"/>
    </row>
    <row r="270" spans="2:23" ht="15" customHeight="1">
      <c r="B270" s="117">
        <v>722</v>
      </c>
      <c r="C270" s="118" t="s">
        <v>575</v>
      </c>
      <c r="D270" s="14"/>
      <c r="E270" s="14"/>
      <c r="F270" s="14"/>
      <c r="G270" s="121">
        <f aca="true" t="shared" si="32" ref="G270:G275">SUM(E270*F270)</f>
        <v>0</v>
      </c>
      <c r="H270" s="55"/>
      <c r="J270" s="69"/>
      <c r="K270" s="69"/>
      <c r="L270" s="70"/>
      <c r="M270" s="69"/>
      <c r="N270" s="69"/>
      <c r="O270" s="69"/>
      <c r="P270" s="69"/>
      <c r="Q270" s="69"/>
      <c r="R270" s="37"/>
      <c r="S270" s="127">
        <f t="shared" si="30"/>
      </c>
      <c r="T270" s="124">
        <f t="shared" si="28"/>
        <v>0</v>
      </c>
      <c r="U270" s="124">
        <f t="shared" si="29"/>
        <v>0</v>
      </c>
      <c r="V270" s="80"/>
      <c r="W270" s="79"/>
    </row>
    <row r="271" spans="2:23" ht="15" customHeight="1">
      <c r="B271" s="117">
        <v>723</v>
      </c>
      <c r="C271" s="118" t="s">
        <v>576</v>
      </c>
      <c r="D271" s="14"/>
      <c r="E271" s="14"/>
      <c r="F271" s="14"/>
      <c r="G271" s="121">
        <f t="shared" si="32"/>
        <v>0</v>
      </c>
      <c r="H271" s="76"/>
      <c r="J271" s="69"/>
      <c r="K271" s="69"/>
      <c r="L271" s="70"/>
      <c r="M271" s="69"/>
      <c r="N271" s="69"/>
      <c r="O271" s="69"/>
      <c r="P271" s="69"/>
      <c r="Q271" s="69"/>
      <c r="R271" s="37"/>
      <c r="S271" s="127">
        <f t="shared" si="30"/>
      </c>
      <c r="T271" s="124">
        <f t="shared" si="28"/>
        <v>0</v>
      </c>
      <c r="U271" s="124">
        <f t="shared" si="29"/>
        <v>0</v>
      </c>
      <c r="V271" s="80"/>
      <c r="W271" s="79"/>
    </row>
    <row r="272" spans="2:23" ht="15" customHeight="1">
      <c r="B272" s="117">
        <v>724</v>
      </c>
      <c r="C272" s="118" t="s">
        <v>577</v>
      </c>
      <c r="D272" s="14"/>
      <c r="E272" s="14"/>
      <c r="F272" s="14"/>
      <c r="G272" s="121">
        <f t="shared" si="32"/>
        <v>0</v>
      </c>
      <c r="H272" s="76"/>
      <c r="J272" s="69"/>
      <c r="K272" s="69"/>
      <c r="L272" s="70"/>
      <c r="M272" s="69"/>
      <c r="N272" s="69"/>
      <c r="O272" s="69"/>
      <c r="P272" s="69"/>
      <c r="Q272" s="69"/>
      <c r="R272" s="37"/>
      <c r="S272" s="127">
        <f t="shared" si="30"/>
      </c>
      <c r="T272" s="124">
        <f t="shared" si="28"/>
        <v>0</v>
      </c>
      <c r="U272" s="124">
        <f t="shared" si="29"/>
        <v>0</v>
      </c>
      <c r="V272" s="80"/>
      <c r="W272" s="79"/>
    </row>
    <row r="273" spans="2:23" ht="15" customHeight="1">
      <c r="B273" s="117">
        <v>725</v>
      </c>
      <c r="C273" s="118" t="s">
        <v>578</v>
      </c>
      <c r="D273" s="14"/>
      <c r="E273" s="14"/>
      <c r="F273" s="14"/>
      <c r="G273" s="121">
        <f t="shared" si="32"/>
        <v>0</v>
      </c>
      <c r="H273" s="76"/>
      <c r="J273" s="69"/>
      <c r="K273" s="69"/>
      <c r="L273" s="70"/>
      <c r="M273" s="69"/>
      <c r="N273" s="69"/>
      <c r="O273" s="69"/>
      <c r="P273" s="69"/>
      <c r="Q273" s="69"/>
      <c r="R273" s="37"/>
      <c r="S273" s="127">
        <f t="shared" si="30"/>
      </c>
      <c r="T273" s="124">
        <f t="shared" si="28"/>
        <v>0</v>
      </c>
      <c r="U273" s="124">
        <f t="shared" si="29"/>
        <v>0</v>
      </c>
      <c r="V273" s="80"/>
      <c r="W273" s="79"/>
    </row>
    <row r="274" spans="2:23" ht="15" customHeight="1">
      <c r="B274" s="117">
        <v>726</v>
      </c>
      <c r="C274" s="118" t="s">
        <v>579</v>
      </c>
      <c r="D274" s="14"/>
      <c r="E274" s="14"/>
      <c r="F274" s="14"/>
      <c r="G274" s="121">
        <f t="shared" si="32"/>
        <v>0</v>
      </c>
      <c r="H274" s="76"/>
      <c r="J274" s="69"/>
      <c r="K274" s="69"/>
      <c r="L274" s="70"/>
      <c r="M274" s="69"/>
      <c r="N274" s="69"/>
      <c r="O274" s="69"/>
      <c r="P274" s="69"/>
      <c r="Q274" s="69"/>
      <c r="R274" s="37"/>
      <c r="S274" s="127">
        <f t="shared" si="30"/>
      </c>
      <c r="T274" s="124">
        <f t="shared" si="28"/>
        <v>0</v>
      </c>
      <c r="U274" s="124">
        <f t="shared" si="29"/>
        <v>0</v>
      </c>
      <c r="V274" s="80"/>
      <c r="W274" s="79"/>
    </row>
    <row r="275" spans="2:23" ht="15" customHeight="1">
      <c r="B275" s="117">
        <v>727</v>
      </c>
      <c r="C275" s="118" t="s">
        <v>580</v>
      </c>
      <c r="D275" s="14"/>
      <c r="E275" s="14"/>
      <c r="F275" s="14"/>
      <c r="G275" s="121">
        <f t="shared" si="32"/>
        <v>0</v>
      </c>
      <c r="H275" s="55"/>
      <c r="J275" s="69"/>
      <c r="K275" s="69"/>
      <c r="L275" s="70"/>
      <c r="M275" s="69"/>
      <c r="N275" s="69"/>
      <c r="O275" s="69"/>
      <c r="P275" s="69"/>
      <c r="Q275" s="69"/>
      <c r="R275" s="37"/>
      <c r="S275" s="127">
        <f t="shared" si="30"/>
      </c>
      <c r="T275" s="124">
        <f t="shared" si="28"/>
        <v>0</v>
      </c>
      <c r="U275" s="124">
        <f t="shared" si="29"/>
        <v>0</v>
      </c>
      <c r="V275" s="80"/>
      <c r="W275" s="79"/>
    </row>
    <row r="276" spans="2:23" ht="15" customHeight="1">
      <c r="B276" s="109">
        <v>73</v>
      </c>
      <c r="C276" s="116" t="s">
        <v>581</v>
      </c>
      <c r="D276" s="72"/>
      <c r="E276" s="72"/>
      <c r="F276" s="72"/>
      <c r="G276" s="124">
        <f>SUM(G277:G281)</f>
        <v>0</v>
      </c>
      <c r="H276" s="55"/>
      <c r="J276" s="68"/>
      <c r="K276" s="68"/>
      <c r="L276" s="68"/>
      <c r="M276" s="68"/>
      <c r="N276" s="68"/>
      <c r="O276" s="68"/>
      <c r="P276" s="68"/>
      <c r="Q276" s="68"/>
      <c r="R276" s="37"/>
      <c r="S276" s="127">
        <f>IF(G276=0,"",IF(T276=0,"",SUM(T276/G276)))</f>
      </c>
      <c r="T276" s="124">
        <f>SUM(T277:T281)</f>
        <v>0</v>
      </c>
      <c r="U276" s="124">
        <f>SUM(U277:U281)</f>
        <v>0</v>
      </c>
      <c r="V276" s="124">
        <f>SUM(V277:V281)</f>
        <v>0</v>
      </c>
      <c r="W276" s="68"/>
    </row>
    <row r="277" spans="2:23" ht="15" customHeight="1">
      <c r="B277" s="117">
        <v>731</v>
      </c>
      <c r="C277" s="118" t="s">
        <v>582</v>
      </c>
      <c r="D277" s="14"/>
      <c r="E277" s="14"/>
      <c r="F277" s="14"/>
      <c r="G277" s="121">
        <f>SUM(E277*F277)</f>
        <v>0</v>
      </c>
      <c r="H277" s="76"/>
      <c r="J277" s="69"/>
      <c r="K277" s="69"/>
      <c r="L277" s="70"/>
      <c r="M277" s="69"/>
      <c r="N277" s="69"/>
      <c r="O277" s="69"/>
      <c r="P277" s="69"/>
      <c r="Q277" s="69"/>
      <c r="R277" s="37"/>
      <c r="S277" s="127">
        <f t="shared" si="30"/>
      </c>
      <c r="T277" s="124">
        <f t="shared" si="28"/>
        <v>0</v>
      </c>
      <c r="U277" s="124">
        <f t="shared" si="29"/>
        <v>0</v>
      </c>
      <c r="V277" s="80"/>
      <c r="W277" s="79"/>
    </row>
    <row r="278" spans="2:23" ht="15" customHeight="1">
      <c r="B278" s="117">
        <v>732</v>
      </c>
      <c r="C278" s="118" t="s">
        <v>583</v>
      </c>
      <c r="D278" s="14"/>
      <c r="E278" s="14"/>
      <c r="F278" s="14"/>
      <c r="G278" s="121">
        <f>SUM(E278*F278)</f>
        <v>0</v>
      </c>
      <c r="H278" s="76"/>
      <c r="J278" s="69"/>
      <c r="K278" s="69"/>
      <c r="L278" s="70"/>
      <c r="M278" s="69"/>
      <c r="N278" s="69"/>
      <c r="O278" s="69"/>
      <c r="P278" s="69"/>
      <c r="Q278" s="69"/>
      <c r="R278" s="37"/>
      <c r="S278" s="127">
        <f t="shared" si="30"/>
      </c>
      <c r="T278" s="124">
        <f t="shared" si="28"/>
        <v>0</v>
      </c>
      <c r="U278" s="124">
        <f t="shared" si="29"/>
        <v>0</v>
      </c>
      <c r="V278" s="80"/>
      <c r="W278" s="79"/>
    </row>
    <row r="279" spans="2:23" ht="15" customHeight="1">
      <c r="B279" s="117">
        <v>733</v>
      </c>
      <c r="C279" s="118" t="s">
        <v>584</v>
      </c>
      <c r="D279" s="14"/>
      <c r="E279" s="14"/>
      <c r="F279" s="14"/>
      <c r="G279" s="121">
        <f>SUM(E279*F279)</f>
        <v>0</v>
      </c>
      <c r="H279" s="76"/>
      <c r="J279" s="69"/>
      <c r="K279" s="69"/>
      <c r="L279" s="70"/>
      <c r="M279" s="69"/>
      <c r="N279" s="69"/>
      <c r="O279" s="69"/>
      <c r="P279" s="69"/>
      <c r="Q279" s="69"/>
      <c r="R279" s="37"/>
      <c r="S279" s="127">
        <f t="shared" si="30"/>
      </c>
      <c r="T279" s="124">
        <f t="shared" si="28"/>
        <v>0</v>
      </c>
      <c r="U279" s="124">
        <f t="shared" si="29"/>
        <v>0</v>
      </c>
      <c r="V279" s="80"/>
      <c r="W279" s="79"/>
    </row>
    <row r="280" spans="2:23" ht="15" customHeight="1">
      <c r="B280" s="117">
        <v>734</v>
      </c>
      <c r="C280" s="118" t="s">
        <v>585</v>
      </c>
      <c r="D280" s="14"/>
      <c r="E280" s="14"/>
      <c r="F280" s="14"/>
      <c r="G280" s="121">
        <f>SUM(E280*F280)</f>
        <v>0</v>
      </c>
      <c r="H280" s="76"/>
      <c r="J280" s="69"/>
      <c r="K280" s="69"/>
      <c r="L280" s="70"/>
      <c r="M280" s="69"/>
      <c r="N280" s="69"/>
      <c r="O280" s="69"/>
      <c r="P280" s="69"/>
      <c r="Q280" s="69"/>
      <c r="R280" s="37"/>
      <c r="S280" s="127">
        <f t="shared" si="30"/>
      </c>
      <c r="T280" s="124">
        <f t="shared" si="28"/>
        <v>0</v>
      </c>
      <c r="U280" s="124">
        <f t="shared" si="29"/>
        <v>0</v>
      </c>
      <c r="V280" s="80"/>
      <c r="W280" s="79"/>
    </row>
    <row r="281" spans="2:23" ht="15" customHeight="1">
      <c r="B281" s="117">
        <v>735</v>
      </c>
      <c r="C281" s="118" t="s">
        <v>586</v>
      </c>
      <c r="D281" s="14"/>
      <c r="E281" s="14"/>
      <c r="F281" s="14"/>
      <c r="G281" s="121">
        <f>SUM(E281*F281)</f>
        <v>0</v>
      </c>
      <c r="H281" s="76"/>
      <c r="J281" s="69"/>
      <c r="K281" s="69"/>
      <c r="L281" s="70"/>
      <c r="M281" s="69"/>
      <c r="N281" s="69"/>
      <c r="O281" s="69"/>
      <c r="P281" s="69"/>
      <c r="Q281" s="69"/>
      <c r="R281" s="37"/>
      <c r="S281" s="127">
        <f t="shared" si="30"/>
      </c>
      <c r="T281" s="124">
        <f t="shared" si="28"/>
        <v>0</v>
      </c>
      <c r="U281" s="124">
        <f t="shared" si="29"/>
        <v>0</v>
      </c>
      <c r="V281" s="80"/>
      <c r="W281" s="79"/>
    </row>
    <row r="282" spans="2:23" ht="15" customHeight="1">
      <c r="B282" s="109">
        <v>74</v>
      </c>
      <c r="C282" s="116" t="s">
        <v>587</v>
      </c>
      <c r="D282" s="72"/>
      <c r="E282" s="72"/>
      <c r="F282" s="72"/>
      <c r="G282" s="124">
        <f>SUM(G283:G289)</f>
        <v>0</v>
      </c>
      <c r="H282" s="76"/>
      <c r="J282" s="68"/>
      <c r="K282" s="68"/>
      <c r="L282" s="68"/>
      <c r="M282" s="68"/>
      <c r="N282" s="68"/>
      <c r="O282" s="68"/>
      <c r="P282" s="68"/>
      <c r="Q282" s="68"/>
      <c r="R282" s="37"/>
      <c r="S282" s="127">
        <f>IF(G282=0,"",IF(T282=0,"",SUM(T282/G282)))</f>
      </c>
      <c r="T282" s="124">
        <f>SUM(T283:T289)</f>
        <v>0</v>
      </c>
      <c r="U282" s="124">
        <f>SUM(U283:U289)</f>
        <v>0</v>
      </c>
      <c r="V282" s="124">
        <f>SUM(V283:V289)</f>
        <v>0</v>
      </c>
      <c r="W282" s="68"/>
    </row>
    <row r="283" spans="2:23" ht="15" customHeight="1">
      <c r="B283" s="117">
        <v>741</v>
      </c>
      <c r="C283" s="118" t="s">
        <v>588</v>
      </c>
      <c r="D283" s="14"/>
      <c r="E283" s="14"/>
      <c r="F283" s="14"/>
      <c r="G283" s="121">
        <f>SUM(E283*F283)</f>
        <v>0</v>
      </c>
      <c r="H283" s="76"/>
      <c r="J283" s="69"/>
      <c r="K283" s="69"/>
      <c r="L283" s="70"/>
      <c r="M283" s="69"/>
      <c r="N283" s="69"/>
      <c r="O283" s="69"/>
      <c r="P283" s="69"/>
      <c r="Q283" s="69"/>
      <c r="R283" s="37"/>
      <c r="S283" s="127">
        <f t="shared" si="30"/>
      </c>
      <c r="T283" s="124">
        <f t="shared" si="28"/>
        <v>0</v>
      </c>
      <c r="U283" s="124">
        <f t="shared" si="29"/>
        <v>0</v>
      </c>
      <c r="V283" s="80"/>
      <c r="W283" s="79"/>
    </row>
    <row r="284" spans="2:23" ht="15" customHeight="1">
      <c r="B284" s="117">
        <v>742</v>
      </c>
      <c r="C284" s="118" t="s">
        <v>589</v>
      </c>
      <c r="D284" s="14"/>
      <c r="E284" s="14"/>
      <c r="F284" s="14"/>
      <c r="G284" s="121">
        <f aca="true" t="shared" si="33" ref="G284:G289">SUM(E284*F284)</f>
        <v>0</v>
      </c>
      <c r="H284" s="76"/>
      <c r="J284" s="69"/>
      <c r="K284" s="69"/>
      <c r="L284" s="70"/>
      <c r="M284" s="69"/>
      <c r="N284" s="69"/>
      <c r="O284" s="69"/>
      <c r="P284" s="69"/>
      <c r="Q284" s="69"/>
      <c r="R284" s="37"/>
      <c r="S284" s="127">
        <f t="shared" si="30"/>
      </c>
      <c r="T284" s="124">
        <f t="shared" si="28"/>
        <v>0</v>
      </c>
      <c r="U284" s="124">
        <f t="shared" si="29"/>
        <v>0</v>
      </c>
      <c r="V284" s="80"/>
      <c r="W284" s="79"/>
    </row>
    <row r="285" spans="2:23" ht="15" customHeight="1">
      <c r="B285" s="117">
        <v>743</v>
      </c>
      <c r="C285" s="118" t="s">
        <v>590</v>
      </c>
      <c r="D285" s="14"/>
      <c r="E285" s="14"/>
      <c r="F285" s="14"/>
      <c r="G285" s="121">
        <f t="shared" si="33"/>
        <v>0</v>
      </c>
      <c r="H285" s="55"/>
      <c r="J285" s="69"/>
      <c r="K285" s="69"/>
      <c r="L285" s="70"/>
      <c r="M285" s="69"/>
      <c r="N285" s="69"/>
      <c r="O285" s="69"/>
      <c r="P285" s="69"/>
      <c r="Q285" s="69"/>
      <c r="R285" s="37"/>
      <c r="S285" s="127">
        <f t="shared" si="30"/>
      </c>
      <c r="T285" s="124">
        <f t="shared" si="28"/>
        <v>0</v>
      </c>
      <c r="U285" s="124">
        <f t="shared" si="29"/>
        <v>0</v>
      </c>
      <c r="V285" s="80"/>
      <c r="W285" s="79"/>
    </row>
    <row r="286" spans="2:23" ht="15" customHeight="1">
      <c r="B286" s="117">
        <v>744</v>
      </c>
      <c r="C286" s="118" t="s">
        <v>591</v>
      </c>
      <c r="D286" s="14"/>
      <c r="E286" s="14"/>
      <c r="F286" s="14"/>
      <c r="G286" s="121">
        <f t="shared" si="33"/>
        <v>0</v>
      </c>
      <c r="H286" s="76"/>
      <c r="J286" s="69"/>
      <c r="K286" s="69"/>
      <c r="L286" s="70"/>
      <c r="M286" s="69"/>
      <c r="N286" s="69"/>
      <c r="O286" s="69"/>
      <c r="P286" s="69"/>
      <c r="Q286" s="69"/>
      <c r="R286" s="37"/>
      <c r="S286" s="127">
        <f t="shared" si="30"/>
      </c>
      <c r="T286" s="124">
        <f t="shared" si="28"/>
        <v>0</v>
      </c>
      <c r="U286" s="124">
        <f t="shared" si="29"/>
        <v>0</v>
      </c>
      <c r="V286" s="80"/>
      <c r="W286" s="79"/>
    </row>
    <row r="287" spans="2:23" ht="15" customHeight="1">
      <c r="B287" s="117">
        <v>755</v>
      </c>
      <c r="C287" s="118" t="s">
        <v>592</v>
      </c>
      <c r="D287" s="14"/>
      <c r="E287" s="14"/>
      <c r="F287" s="14"/>
      <c r="G287" s="121">
        <f t="shared" si="33"/>
        <v>0</v>
      </c>
      <c r="H287" s="76"/>
      <c r="J287" s="69"/>
      <c r="K287" s="69"/>
      <c r="L287" s="70"/>
      <c r="M287" s="69"/>
      <c r="N287" s="69"/>
      <c r="O287" s="69"/>
      <c r="P287" s="69"/>
      <c r="Q287" s="69"/>
      <c r="R287" s="37"/>
      <c r="S287" s="127">
        <f t="shared" si="30"/>
      </c>
      <c r="T287" s="124">
        <f t="shared" si="28"/>
        <v>0</v>
      </c>
      <c r="U287" s="124">
        <f t="shared" si="29"/>
        <v>0</v>
      </c>
      <c r="V287" s="80"/>
      <c r="W287" s="79"/>
    </row>
    <row r="288" spans="2:23" ht="15" customHeight="1">
      <c r="B288" s="117">
        <v>746</v>
      </c>
      <c r="C288" s="118" t="s">
        <v>679</v>
      </c>
      <c r="D288" s="14"/>
      <c r="E288" s="14"/>
      <c r="F288" s="14"/>
      <c r="G288" s="121">
        <f t="shared" si="33"/>
        <v>0</v>
      </c>
      <c r="H288" s="76"/>
      <c r="J288" s="69"/>
      <c r="K288" s="69"/>
      <c r="L288" s="70"/>
      <c r="M288" s="69"/>
      <c r="N288" s="69"/>
      <c r="O288" s="69"/>
      <c r="P288" s="69"/>
      <c r="Q288" s="69"/>
      <c r="R288" s="37"/>
      <c r="S288" s="127">
        <f t="shared" si="30"/>
      </c>
      <c r="T288" s="124">
        <f t="shared" si="28"/>
        <v>0</v>
      </c>
      <c r="U288" s="124">
        <f t="shared" si="29"/>
        <v>0</v>
      </c>
      <c r="V288" s="80"/>
      <c r="W288" s="79"/>
    </row>
    <row r="289" spans="2:23" ht="15" customHeight="1">
      <c r="B289" s="117">
        <v>747</v>
      </c>
      <c r="C289" s="118" t="s">
        <v>593</v>
      </c>
      <c r="D289" s="14"/>
      <c r="E289" s="14"/>
      <c r="F289" s="14"/>
      <c r="G289" s="121">
        <f t="shared" si="33"/>
        <v>0</v>
      </c>
      <c r="H289" s="76"/>
      <c r="J289" s="69"/>
      <c r="K289" s="69"/>
      <c r="L289" s="70"/>
      <c r="M289" s="69"/>
      <c r="N289" s="69"/>
      <c r="O289" s="69"/>
      <c r="P289" s="69"/>
      <c r="Q289" s="69"/>
      <c r="R289" s="37"/>
      <c r="S289" s="127">
        <f t="shared" si="30"/>
      </c>
      <c r="T289" s="124">
        <f t="shared" si="28"/>
        <v>0</v>
      </c>
      <c r="U289" s="124">
        <f t="shared" si="29"/>
        <v>0</v>
      </c>
      <c r="V289" s="80"/>
      <c r="W289" s="79"/>
    </row>
    <row r="290" spans="2:23" ht="15" customHeight="1">
      <c r="B290" s="109">
        <v>75</v>
      </c>
      <c r="C290" s="116" t="s">
        <v>594</v>
      </c>
      <c r="D290" s="72"/>
      <c r="E290" s="72"/>
      <c r="F290" s="72"/>
      <c r="G290" s="124">
        <f>SUM(G291:G294)</f>
        <v>0</v>
      </c>
      <c r="H290" s="76"/>
      <c r="J290" s="68"/>
      <c r="K290" s="68"/>
      <c r="L290" s="68"/>
      <c r="M290" s="68"/>
      <c r="N290" s="68"/>
      <c r="O290" s="68"/>
      <c r="P290" s="68"/>
      <c r="Q290" s="68"/>
      <c r="R290" s="37"/>
      <c r="S290" s="127">
        <f>IF(G290=0,"",IF(T290=0,"",SUM(T290/G290)))</f>
      </c>
      <c r="T290" s="124">
        <f>SUM(T291:T294)</f>
        <v>0</v>
      </c>
      <c r="U290" s="124">
        <f>SUM(U291:U294)</f>
        <v>0</v>
      </c>
      <c r="V290" s="124">
        <f>SUM(V291:V294)</f>
        <v>0</v>
      </c>
      <c r="W290" s="68"/>
    </row>
    <row r="291" spans="2:23" ht="15" customHeight="1">
      <c r="B291" s="117">
        <v>751</v>
      </c>
      <c r="C291" s="118" t="s">
        <v>595</v>
      </c>
      <c r="D291" s="14"/>
      <c r="E291" s="14"/>
      <c r="F291" s="14"/>
      <c r="G291" s="121">
        <f>SUM(E291*F291)</f>
        <v>0</v>
      </c>
      <c r="H291" s="55"/>
      <c r="J291" s="69"/>
      <c r="K291" s="69"/>
      <c r="L291" s="70"/>
      <c r="M291" s="69"/>
      <c r="N291" s="69"/>
      <c r="O291" s="69"/>
      <c r="P291" s="69"/>
      <c r="Q291" s="69"/>
      <c r="R291" s="37"/>
      <c r="S291" s="127">
        <f t="shared" si="30"/>
      </c>
      <c r="T291" s="124">
        <f t="shared" si="28"/>
        <v>0</v>
      </c>
      <c r="U291" s="124">
        <f t="shared" si="29"/>
        <v>0</v>
      </c>
      <c r="V291" s="80"/>
      <c r="W291" s="79"/>
    </row>
    <row r="292" spans="2:23" ht="15" customHeight="1">
      <c r="B292" s="117">
        <v>752</v>
      </c>
      <c r="C292" s="118" t="s">
        <v>596</v>
      </c>
      <c r="D292" s="14"/>
      <c r="E292" s="14"/>
      <c r="F292" s="14"/>
      <c r="G292" s="121">
        <f>SUM(E292*F292)</f>
        <v>0</v>
      </c>
      <c r="H292" s="76"/>
      <c r="J292" s="69"/>
      <c r="K292" s="69"/>
      <c r="L292" s="70"/>
      <c r="M292" s="69"/>
      <c r="N292" s="69"/>
      <c r="O292" s="69"/>
      <c r="P292" s="69"/>
      <c r="Q292" s="69"/>
      <c r="R292" s="37"/>
      <c r="S292" s="127">
        <f t="shared" si="30"/>
      </c>
      <c r="T292" s="124">
        <f t="shared" si="28"/>
        <v>0</v>
      </c>
      <c r="U292" s="124">
        <f t="shared" si="29"/>
        <v>0</v>
      </c>
      <c r="V292" s="80"/>
      <c r="W292" s="79"/>
    </row>
    <row r="293" spans="2:23" ht="15" customHeight="1">
      <c r="B293" s="117">
        <v>753</v>
      </c>
      <c r="C293" s="118" t="s">
        <v>597</v>
      </c>
      <c r="D293" s="14"/>
      <c r="E293" s="14"/>
      <c r="F293" s="14"/>
      <c r="G293" s="121">
        <f>SUM(E293*F293)</f>
        <v>0</v>
      </c>
      <c r="H293" s="76"/>
      <c r="J293" s="69"/>
      <c r="K293" s="69"/>
      <c r="L293" s="70"/>
      <c r="M293" s="69"/>
      <c r="N293" s="69"/>
      <c r="O293" s="69"/>
      <c r="P293" s="69"/>
      <c r="Q293" s="69"/>
      <c r="R293" s="37"/>
      <c r="S293" s="127">
        <f t="shared" si="30"/>
      </c>
      <c r="T293" s="124">
        <f t="shared" si="28"/>
        <v>0</v>
      </c>
      <c r="U293" s="124">
        <f t="shared" si="29"/>
        <v>0</v>
      </c>
      <c r="V293" s="80"/>
      <c r="W293" s="79"/>
    </row>
    <row r="294" spans="2:23" ht="15" customHeight="1">
      <c r="B294" s="117">
        <v>754</v>
      </c>
      <c r="C294" s="118" t="s">
        <v>598</v>
      </c>
      <c r="D294" s="14"/>
      <c r="E294" s="14"/>
      <c r="F294" s="14"/>
      <c r="G294" s="121">
        <f>SUM(E294*F294)</f>
        <v>0</v>
      </c>
      <c r="H294" s="76"/>
      <c r="J294" s="69"/>
      <c r="K294" s="69"/>
      <c r="L294" s="70"/>
      <c r="M294" s="69"/>
      <c r="N294" s="69"/>
      <c r="O294" s="69"/>
      <c r="P294" s="69"/>
      <c r="Q294" s="69"/>
      <c r="R294" s="37"/>
      <c r="S294" s="127">
        <f t="shared" si="30"/>
      </c>
      <c r="T294" s="124">
        <f t="shared" si="28"/>
        <v>0</v>
      </c>
      <c r="U294" s="124">
        <f t="shared" si="29"/>
        <v>0</v>
      </c>
      <c r="V294" s="80"/>
      <c r="W294" s="79"/>
    </row>
    <row r="295" spans="2:23" ht="15" customHeight="1">
      <c r="B295" s="114">
        <v>8</v>
      </c>
      <c r="C295" s="115" t="s">
        <v>599</v>
      </c>
      <c r="D295" s="75"/>
      <c r="E295" s="75"/>
      <c r="F295" s="75"/>
      <c r="G295" s="104">
        <f>SUM(G296,G305,G311,G319,G325,G317,G318)</f>
        <v>0</v>
      </c>
      <c r="H295" s="76"/>
      <c r="J295" s="67"/>
      <c r="K295" s="67"/>
      <c r="L295" s="67"/>
      <c r="M295" s="67"/>
      <c r="N295" s="67"/>
      <c r="O295" s="67"/>
      <c r="P295" s="67"/>
      <c r="Q295" s="67"/>
      <c r="R295" s="37"/>
      <c r="S295" s="129">
        <f>IF(G295=0,"",IF(T295=0,"",SUM(T295/G295)))</f>
      </c>
      <c r="T295" s="104">
        <f>SUM(T296,T305,T311,T319,T325,T317,T318)</f>
        <v>0</v>
      </c>
      <c r="U295" s="104">
        <f>SUM(U296,U305,U311,U317,U318,U319,U325)</f>
        <v>0</v>
      </c>
      <c r="V295" s="104">
        <f>SUM(V296,V305,V311,V319,V325)</f>
        <v>0</v>
      </c>
      <c r="W295" s="67"/>
    </row>
    <row r="296" spans="2:23" ht="15" customHeight="1">
      <c r="B296" s="109">
        <v>81</v>
      </c>
      <c r="C296" s="116" t="s">
        <v>600</v>
      </c>
      <c r="D296" s="72"/>
      <c r="E296" s="72"/>
      <c r="F296" s="72"/>
      <c r="G296" s="124">
        <f>SUM(G297:G304)</f>
        <v>0</v>
      </c>
      <c r="H296" s="76"/>
      <c r="J296" s="68"/>
      <c r="K296" s="68"/>
      <c r="L296" s="68"/>
      <c r="M296" s="68"/>
      <c r="N296" s="68"/>
      <c r="O296" s="68"/>
      <c r="P296" s="68"/>
      <c r="Q296" s="68"/>
      <c r="R296" s="37"/>
      <c r="S296" s="127">
        <f>IF(G296=0,"",IF(T296=0,"",SUM(T296/G296)))</f>
      </c>
      <c r="T296" s="124">
        <f>SUM(T297:T304)</f>
        <v>0</v>
      </c>
      <c r="U296" s="124">
        <f>SUM(U297:U304)</f>
        <v>0</v>
      </c>
      <c r="V296" s="124">
        <f>SUM(V297:V304)</f>
        <v>0</v>
      </c>
      <c r="W296" s="68"/>
    </row>
    <row r="297" spans="2:23" ht="15" customHeight="1">
      <c r="B297" s="117">
        <v>811</v>
      </c>
      <c r="C297" s="118" t="s">
        <v>601</v>
      </c>
      <c r="D297" s="14"/>
      <c r="E297" s="14"/>
      <c r="F297" s="14"/>
      <c r="G297" s="121">
        <f>SUM(E297*F297)</f>
        <v>0</v>
      </c>
      <c r="H297" s="76"/>
      <c r="J297" s="69"/>
      <c r="K297" s="69"/>
      <c r="L297" s="70"/>
      <c r="M297" s="69"/>
      <c r="N297" s="69"/>
      <c r="O297" s="69"/>
      <c r="P297" s="69"/>
      <c r="Q297" s="69"/>
      <c r="R297" s="37"/>
      <c r="S297" s="127">
        <f t="shared" si="30"/>
      </c>
      <c r="T297" s="124">
        <f t="shared" si="28"/>
        <v>0</v>
      </c>
      <c r="U297" s="124">
        <f t="shared" si="29"/>
        <v>0</v>
      </c>
      <c r="V297" s="80"/>
      <c r="W297" s="79"/>
    </row>
    <row r="298" spans="2:23" ht="15" customHeight="1">
      <c r="B298" s="117">
        <v>812</v>
      </c>
      <c r="C298" s="118" t="s">
        <v>602</v>
      </c>
      <c r="D298" s="14"/>
      <c r="E298" s="14"/>
      <c r="F298" s="14"/>
      <c r="G298" s="121">
        <f aca="true" t="shared" si="34" ref="G298:G304">SUM(E298*F298)</f>
        <v>0</v>
      </c>
      <c r="H298" s="76"/>
      <c r="J298" s="69"/>
      <c r="K298" s="69"/>
      <c r="L298" s="70"/>
      <c r="M298" s="69"/>
      <c r="N298" s="69"/>
      <c r="O298" s="69"/>
      <c r="P298" s="69"/>
      <c r="Q298" s="69"/>
      <c r="R298" s="37"/>
      <c r="S298" s="127">
        <f t="shared" si="30"/>
      </c>
      <c r="T298" s="124">
        <f t="shared" si="28"/>
        <v>0</v>
      </c>
      <c r="U298" s="124">
        <f t="shared" si="29"/>
        <v>0</v>
      </c>
      <c r="V298" s="80"/>
      <c r="W298" s="79"/>
    </row>
    <row r="299" spans="2:23" ht="15" customHeight="1">
      <c r="B299" s="117">
        <v>813</v>
      </c>
      <c r="C299" s="118" t="s">
        <v>603</v>
      </c>
      <c r="D299" s="14"/>
      <c r="E299" s="14"/>
      <c r="F299" s="14"/>
      <c r="G299" s="121">
        <f t="shared" si="34"/>
        <v>0</v>
      </c>
      <c r="H299" s="55"/>
      <c r="J299" s="69"/>
      <c r="K299" s="69"/>
      <c r="L299" s="70"/>
      <c r="M299" s="69"/>
      <c r="N299" s="69"/>
      <c r="O299" s="69"/>
      <c r="P299" s="69"/>
      <c r="Q299" s="69"/>
      <c r="R299" s="37"/>
      <c r="S299" s="127">
        <f t="shared" si="30"/>
      </c>
      <c r="T299" s="124">
        <f t="shared" si="28"/>
        <v>0</v>
      </c>
      <c r="U299" s="124">
        <f t="shared" si="29"/>
        <v>0</v>
      </c>
      <c r="V299" s="80"/>
      <c r="W299" s="79"/>
    </row>
    <row r="300" spans="2:23" ht="15" customHeight="1">
      <c r="B300" s="117">
        <v>814</v>
      </c>
      <c r="C300" s="118" t="s">
        <v>604</v>
      </c>
      <c r="D300" s="14"/>
      <c r="E300" s="14"/>
      <c r="F300" s="14"/>
      <c r="G300" s="121">
        <f t="shared" si="34"/>
        <v>0</v>
      </c>
      <c r="H300" s="76"/>
      <c r="J300" s="69"/>
      <c r="K300" s="69"/>
      <c r="L300" s="70"/>
      <c r="M300" s="69"/>
      <c r="N300" s="69"/>
      <c r="O300" s="69"/>
      <c r="P300" s="69"/>
      <c r="Q300" s="69"/>
      <c r="R300" s="37"/>
      <c r="S300" s="127">
        <f t="shared" si="30"/>
      </c>
      <c r="T300" s="124">
        <f t="shared" si="28"/>
        <v>0</v>
      </c>
      <c r="U300" s="124">
        <f t="shared" si="29"/>
        <v>0</v>
      </c>
      <c r="V300" s="80"/>
      <c r="W300" s="79"/>
    </row>
    <row r="301" spans="2:23" ht="15" customHeight="1">
      <c r="B301" s="117">
        <v>815</v>
      </c>
      <c r="C301" s="118" t="s">
        <v>605</v>
      </c>
      <c r="D301" s="14"/>
      <c r="E301" s="14"/>
      <c r="F301" s="14"/>
      <c r="G301" s="121">
        <f t="shared" si="34"/>
        <v>0</v>
      </c>
      <c r="H301" s="76"/>
      <c r="J301" s="69"/>
      <c r="K301" s="69"/>
      <c r="L301" s="70"/>
      <c r="M301" s="69"/>
      <c r="N301" s="69"/>
      <c r="O301" s="69"/>
      <c r="P301" s="69"/>
      <c r="Q301" s="69"/>
      <c r="R301" s="37"/>
      <c r="S301" s="127">
        <f t="shared" si="30"/>
      </c>
      <c r="T301" s="124">
        <f t="shared" si="28"/>
        <v>0</v>
      </c>
      <c r="U301" s="124">
        <f t="shared" si="29"/>
        <v>0</v>
      </c>
      <c r="V301" s="80"/>
      <c r="W301" s="79"/>
    </row>
    <row r="302" spans="2:23" ht="15" customHeight="1">
      <c r="B302" s="117">
        <v>816</v>
      </c>
      <c r="C302" s="118" t="s">
        <v>606</v>
      </c>
      <c r="D302" s="14"/>
      <c r="E302" s="14"/>
      <c r="F302" s="14"/>
      <c r="G302" s="121">
        <f t="shared" si="34"/>
        <v>0</v>
      </c>
      <c r="H302" s="76"/>
      <c r="J302" s="69"/>
      <c r="K302" s="69"/>
      <c r="L302" s="70"/>
      <c r="M302" s="69"/>
      <c r="N302" s="69"/>
      <c r="O302" s="69"/>
      <c r="P302" s="69"/>
      <c r="Q302" s="69"/>
      <c r="R302" s="37"/>
      <c r="S302" s="127">
        <f t="shared" si="30"/>
      </c>
      <c r="T302" s="124">
        <f aca="true" t="shared" si="35" ref="T302:T356">SUM(J302:Q302)</f>
        <v>0</v>
      </c>
      <c r="U302" s="124">
        <f aca="true" t="shared" si="36" ref="U302:U356">SUM(G302-T302)+V302</f>
        <v>0</v>
      </c>
      <c r="V302" s="80"/>
      <c r="W302" s="79"/>
    </row>
    <row r="303" spans="2:23" ht="15" customHeight="1">
      <c r="B303" s="117">
        <v>817</v>
      </c>
      <c r="C303" s="118" t="s">
        <v>607</v>
      </c>
      <c r="D303" s="14"/>
      <c r="E303" s="14"/>
      <c r="F303" s="14"/>
      <c r="G303" s="121">
        <f t="shared" si="34"/>
        <v>0</v>
      </c>
      <c r="H303" s="76"/>
      <c r="J303" s="69"/>
      <c r="K303" s="69"/>
      <c r="L303" s="70"/>
      <c r="M303" s="69"/>
      <c r="N303" s="69"/>
      <c r="O303" s="69"/>
      <c r="P303" s="69"/>
      <c r="Q303" s="69"/>
      <c r="R303" s="37"/>
      <c r="S303" s="127">
        <f t="shared" si="30"/>
      </c>
      <c r="T303" s="124">
        <f t="shared" si="35"/>
        <v>0</v>
      </c>
      <c r="U303" s="124">
        <f t="shared" si="36"/>
        <v>0</v>
      </c>
      <c r="V303" s="80"/>
      <c r="W303" s="79"/>
    </row>
    <row r="304" spans="2:23" ht="15" customHeight="1">
      <c r="B304" s="117">
        <v>818</v>
      </c>
      <c r="C304" s="118" t="s">
        <v>608</v>
      </c>
      <c r="D304" s="14"/>
      <c r="E304" s="14"/>
      <c r="F304" s="14"/>
      <c r="G304" s="121">
        <f t="shared" si="34"/>
        <v>0</v>
      </c>
      <c r="H304" s="76"/>
      <c r="J304" s="69"/>
      <c r="K304" s="69"/>
      <c r="L304" s="70"/>
      <c r="M304" s="69"/>
      <c r="N304" s="69"/>
      <c r="O304" s="69"/>
      <c r="P304" s="69"/>
      <c r="Q304" s="69"/>
      <c r="R304" s="37"/>
      <c r="S304" s="127">
        <f t="shared" si="30"/>
      </c>
      <c r="T304" s="124">
        <f t="shared" si="35"/>
        <v>0</v>
      </c>
      <c r="U304" s="124">
        <f t="shared" si="36"/>
        <v>0</v>
      </c>
      <c r="V304" s="80"/>
      <c r="W304" s="79"/>
    </row>
    <row r="305" spans="2:23" ht="15" customHeight="1">
      <c r="B305" s="109">
        <v>82</v>
      </c>
      <c r="C305" s="116" t="s">
        <v>609</v>
      </c>
      <c r="D305" s="72"/>
      <c r="E305" s="72"/>
      <c r="F305" s="72"/>
      <c r="G305" s="124">
        <f>SUM(G306:G310)</f>
        <v>0</v>
      </c>
      <c r="H305" s="55"/>
      <c r="J305" s="68"/>
      <c r="K305" s="68"/>
      <c r="L305" s="68"/>
      <c r="M305" s="68"/>
      <c r="N305" s="68"/>
      <c r="O305" s="68"/>
      <c r="P305" s="68"/>
      <c r="Q305" s="68"/>
      <c r="R305" s="37"/>
      <c r="S305" s="127">
        <f>IF(G305=0,"",IF(T305=0,"",SUM(T305/G305)))</f>
      </c>
      <c r="T305" s="124">
        <f>SUM(T306:T310)</f>
        <v>0</v>
      </c>
      <c r="U305" s="124">
        <f>SUM(U306:U310)</f>
        <v>0</v>
      </c>
      <c r="V305" s="124">
        <f>SUM(V306:V310)</f>
        <v>0</v>
      </c>
      <c r="W305" s="68"/>
    </row>
    <row r="306" spans="2:23" ht="15" customHeight="1">
      <c r="B306" s="117">
        <v>821</v>
      </c>
      <c r="C306" s="118" t="s">
        <v>610</v>
      </c>
      <c r="D306" s="14"/>
      <c r="E306" s="14"/>
      <c r="F306" s="14"/>
      <c r="G306" s="121">
        <f>SUM(E306*F306)</f>
        <v>0</v>
      </c>
      <c r="H306" s="76"/>
      <c r="J306" s="69"/>
      <c r="K306" s="69"/>
      <c r="L306" s="70"/>
      <c r="M306" s="69"/>
      <c r="N306" s="69"/>
      <c r="O306" s="69"/>
      <c r="P306" s="69"/>
      <c r="Q306" s="69"/>
      <c r="R306" s="37"/>
      <c r="S306" s="127">
        <f t="shared" si="30"/>
      </c>
      <c r="T306" s="124">
        <f t="shared" si="35"/>
        <v>0</v>
      </c>
      <c r="U306" s="124">
        <f t="shared" si="36"/>
        <v>0</v>
      </c>
      <c r="V306" s="80"/>
      <c r="W306" s="79"/>
    </row>
    <row r="307" spans="2:23" ht="15" customHeight="1">
      <c r="B307" s="117">
        <v>822</v>
      </c>
      <c r="C307" s="118" t="s">
        <v>377</v>
      </c>
      <c r="D307" s="14"/>
      <c r="E307" s="14"/>
      <c r="F307" s="14"/>
      <c r="G307" s="121">
        <f>SUM(E307*F307)</f>
        <v>0</v>
      </c>
      <c r="H307" s="76"/>
      <c r="J307" s="69"/>
      <c r="K307" s="69"/>
      <c r="L307" s="70"/>
      <c r="M307" s="69"/>
      <c r="N307" s="69"/>
      <c r="O307" s="69"/>
      <c r="P307" s="69"/>
      <c r="Q307" s="69"/>
      <c r="R307" s="37"/>
      <c r="S307" s="127">
        <f t="shared" si="30"/>
      </c>
      <c r="T307" s="124">
        <f t="shared" si="35"/>
        <v>0</v>
      </c>
      <c r="U307" s="124">
        <f t="shared" si="36"/>
        <v>0</v>
      </c>
      <c r="V307" s="80"/>
      <c r="W307" s="79"/>
    </row>
    <row r="308" spans="2:23" ht="15" customHeight="1">
      <c r="B308" s="117">
        <v>823</v>
      </c>
      <c r="C308" s="118" t="s">
        <v>611</v>
      </c>
      <c r="D308" s="14"/>
      <c r="E308" s="14"/>
      <c r="F308" s="14"/>
      <c r="G308" s="121">
        <f>SUM(E308*F308)</f>
        <v>0</v>
      </c>
      <c r="H308" s="76"/>
      <c r="J308" s="69"/>
      <c r="K308" s="69"/>
      <c r="L308" s="70"/>
      <c r="M308" s="69"/>
      <c r="N308" s="69"/>
      <c r="O308" s="69"/>
      <c r="P308" s="69"/>
      <c r="Q308" s="69"/>
      <c r="R308" s="37"/>
      <c r="S308" s="127">
        <f aca="true" t="shared" si="37" ref="S308:S356">IF(G308=0,"",IF(T308=0,"",SUM(SUM(J308:Q308)-V308)/G308))</f>
      </c>
      <c r="T308" s="124">
        <f t="shared" si="35"/>
        <v>0</v>
      </c>
      <c r="U308" s="124">
        <f t="shared" si="36"/>
        <v>0</v>
      </c>
      <c r="V308" s="80"/>
      <c r="W308" s="79"/>
    </row>
    <row r="309" spans="2:23" ht="15" customHeight="1">
      <c r="B309" s="117">
        <v>824</v>
      </c>
      <c r="C309" s="118" t="s">
        <v>612</v>
      </c>
      <c r="D309" s="14"/>
      <c r="E309" s="14"/>
      <c r="F309" s="14"/>
      <c r="G309" s="121">
        <f>SUM(E309*F309)</f>
        <v>0</v>
      </c>
      <c r="H309" s="76"/>
      <c r="J309" s="69"/>
      <c r="K309" s="69"/>
      <c r="L309" s="70"/>
      <c r="M309" s="69"/>
      <c r="N309" s="69"/>
      <c r="O309" s="69"/>
      <c r="P309" s="69"/>
      <c r="Q309" s="69"/>
      <c r="R309" s="37"/>
      <c r="S309" s="127">
        <f t="shared" si="37"/>
      </c>
      <c r="T309" s="124">
        <f t="shared" si="35"/>
        <v>0</v>
      </c>
      <c r="U309" s="124">
        <f t="shared" si="36"/>
        <v>0</v>
      </c>
      <c r="V309" s="80"/>
      <c r="W309" s="79"/>
    </row>
    <row r="310" spans="2:23" ht="15" customHeight="1">
      <c r="B310" s="117">
        <v>825</v>
      </c>
      <c r="C310" s="118" t="s">
        <v>613</v>
      </c>
      <c r="D310" s="14"/>
      <c r="E310" s="14"/>
      <c r="F310" s="14"/>
      <c r="G310" s="121">
        <f>SUM(E310*F310)</f>
        <v>0</v>
      </c>
      <c r="H310" s="55"/>
      <c r="J310" s="69"/>
      <c r="K310" s="69"/>
      <c r="L310" s="70"/>
      <c r="M310" s="69"/>
      <c r="N310" s="69"/>
      <c r="O310" s="69"/>
      <c r="P310" s="69"/>
      <c r="Q310" s="69"/>
      <c r="R310" s="37"/>
      <c r="S310" s="127">
        <f t="shared" si="37"/>
      </c>
      <c r="T310" s="124">
        <f t="shared" si="35"/>
        <v>0</v>
      </c>
      <c r="U310" s="124">
        <f t="shared" si="36"/>
        <v>0</v>
      </c>
      <c r="V310" s="80"/>
      <c r="W310" s="79"/>
    </row>
    <row r="311" spans="2:23" ht="15" customHeight="1">
      <c r="B311" s="109">
        <v>83</v>
      </c>
      <c r="C311" s="116" t="s">
        <v>614</v>
      </c>
      <c r="D311" s="72"/>
      <c r="E311" s="72"/>
      <c r="F311" s="72"/>
      <c r="G311" s="124">
        <f>SUM(G312:G316)</f>
        <v>0</v>
      </c>
      <c r="H311" s="55"/>
      <c r="J311" s="68"/>
      <c r="K311" s="68"/>
      <c r="L311" s="68"/>
      <c r="M311" s="68"/>
      <c r="N311" s="68"/>
      <c r="O311" s="68"/>
      <c r="P311" s="68"/>
      <c r="Q311" s="68"/>
      <c r="R311" s="37"/>
      <c r="S311" s="127">
        <f>IF(G311=0,"",IF(T311=0,"",SUM(T311/G311)))</f>
      </c>
      <c r="T311" s="124">
        <f>SUM(T312:T316)</f>
        <v>0</v>
      </c>
      <c r="U311" s="124">
        <f>SUM(U312:U316)</f>
        <v>0</v>
      </c>
      <c r="V311" s="124">
        <f>SUM(V312:V318)</f>
        <v>0</v>
      </c>
      <c r="W311" s="68"/>
    </row>
    <row r="312" spans="2:23" ht="15" customHeight="1">
      <c r="B312" s="117">
        <v>831</v>
      </c>
      <c r="C312" s="118" t="s">
        <v>615</v>
      </c>
      <c r="D312" s="14"/>
      <c r="E312" s="14"/>
      <c r="F312" s="14"/>
      <c r="G312" s="121">
        <f>SUM(E312*F312)</f>
        <v>0</v>
      </c>
      <c r="H312" s="76"/>
      <c r="J312" s="69"/>
      <c r="K312" s="69"/>
      <c r="L312" s="70"/>
      <c r="M312" s="69"/>
      <c r="N312" s="69"/>
      <c r="O312" s="69"/>
      <c r="P312" s="69"/>
      <c r="Q312" s="69"/>
      <c r="R312" s="37"/>
      <c r="S312" s="127">
        <f t="shared" si="37"/>
      </c>
      <c r="T312" s="124">
        <f t="shared" si="35"/>
        <v>0</v>
      </c>
      <c r="U312" s="124">
        <f t="shared" si="36"/>
        <v>0</v>
      </c>
      <c r="V312" s="80"/>
      <c r="W312" s="79"/>
    </row>
    <row r="313" spans="2:23" ht="15" customHeight="1">
      <c r="B313" s="117">
        <v>832</v>
      </c>
      <c r="C313" s="118" t="s">
        <v>616</v>
      </c>
      <c r="D313" s="14"/>
      <c r="E313" s="14"/>
      <c r="F313" s="14"/>
      <c r="G313" s="121">
        <f aca="true" t="shared" si="38" ref="G313:G318">SUM(E313*F313)</f>
        <v>0</v>
      </c>
      <c r="H313" s="76"/>
      <c r="J313" s="69"/>
      <c r="K313" s="69"/>
      <c r="L313" s="70"/>
      <c r="M313" s="69"/>
      <c r="N313" s="69"/>
      <c r="O313" s="69"/>
      <c r="P313" s="69"/>
      <c r="Q313" s="69"/>
      <c r="R313" s="37"/>
      <c r="S313" s="127">
        <f t="shared" si="37"/>
      </c>
      <c r="T313" s="124">
        <f t="shared" si="35"/>
        <v>0</v>
      </c>
      <c r="U313" s="124">
        <f t="shared" si="36"/>
        <v>0</v>
      </c>
      <c r="V313" s="80"/>
      <c r="W313" s="79"/>
    </row>
    <row r="314" spans="2:23" ht="15" customHeight="1">
      <c r="B314" s="117">
        <v>833</v>
      </c>
      <c r="C314" s="118" t="s">
        <v>617</v>
      </c>
      <c r="D314" s="14"/>
      <c r="E314" s="14"/>
      <c r="F314" s="14"/>
      <c r="G314" s="121">
        <f t="shared" si="38"/>
        <v>0</v>
      </c>
      <c r="H314" s="76"/>
      <c r="J314" s="69"/>
      <c r="K314" s="69"/>
      <c r="L314" s="70"/>
      <c r="M314" s="69"/>
      <c r="N314" s="69"/>
      <c r="O314" s="69"/>
      <c r="P314" s="69"/>
      <c r="Q314" s="69"/>
      <c r="R314" s="37"/>
      <c r="S314" s="127">
        <f t="shared" si="37"/>
      </c>
      <c r="T314" s="124">
        <f t="shared" si="35"/>
        <v>0</v>
      </c>
      <c r="U314" s="124">
        <f t="shared" si="36"/>
        <v>0</v>
      </c>
      <c r="V314" s="80"/>
      <c r="W314" s="79"/>
    </row>
    <row r="315" spans="2:23" ht="15" customHeight="1">
      <c r="B315" s="117">
        <v>834</v>
      </c>
      <c r="C315" s="118" t="s">
        <v>618</v>
      </c>
      <c r="D315" s="14"/>
      <c r="E315" s="14"/>
      <c r="F315" s="14"/>
      <c r="G315" s="121">
        <f t="shared" si="38"/>
        <v>0</v>
      </c>
      <c r="H315" s="76"/>
      <c r="J315" s="69"/>
      <c r="K315" s="69"/>
      <c r="L315" s="70"/>
      <c r="M315" s="69"/>
      <c r="N315" s="69"/>
      <c r="O315" s="69"/>
      <c r="P315" s="69"/>
      <c r="Q315" s="69"/>
      <c r="R315" s="37"/>
      <c r="S315" s="127">
        <f t="shared" si="37"/>
      </c>
      <c r="T315" s="124">
        <f t="shared" si="35"/>
        <v>0</v>
      </c>
      <c r="U315" s="124">
        <f t="shared" si="36"/>
        <v>0</v>
      </c>
      <c r="V315" s="80"/>
      <c r="W315" s="79"/>
    </row>
    <row r="316" spans="2:23" ht="15" customHeight="1">
      <c r="B316" s="117">
        <v>835</v>
      </c>
      <c r="C316" s="118" t="s">
        <v>619</v>
      </c>
      <c r="D316" s="14"/>
      <c r="E316" s="14"/>
      <c r="F316" s="14"/>
      <c r="G316" s="121">
        <f t="shared" si="38"/>
        <v>0</v>
      </c>
      <c r="H316" s="76"/>
      <c r="J316" s="69"/>
      <c r="K316" s="69"/>
      <c r="L316" s="70"/>
      <c r="M316" s="69"/>
      <c r="N316" s="69"/>
      <c r="O316" s="69"/>
      <c r="P316" s="69"/>
      <c r="Q316" s="69"/>
      <c r="R316" s="37"/>
      <c r="S316" s="127">
        <f t="shared" si="37"/>
      </c>
      <c r="T316" s="124">
        <f t="shared" si="35"/>
        <v>0</v>
      </c>
      <c r="U316" s="124">
        <f t="shared" si="36"/>
        <v>0</v>
      </c>
      <c r="V316" s="80"/>
      <c r="W316" s="79"/>
    </row>
    <row r="317" spans="2:23" ht="15" customHeight="1">
      <c r="B317" s="119">
        <v>84</v>
      </c>
      <c r="C317" s="120" t="s">
        <v>620</v>
      </c>
      <c r="D317" s="14"/>
      <c r="E317" s="14"/>
      <c r="F317" s="14"/>
      <c r="G317" s="121">
        <f t="shared" si="38"/>
        <v>0</v>
      </c>
      <c r="H317" s="76"/>
      <c r="J317" s="69"/>
      <c r="K317" s="69"/>
      <c r="L317" s="70"/>
      <c r="M317" s="69"/>
      <c r="N317" s="69"/>
      <c r="O317" s="69"/>
      <c r="P317" s="69"/>
      <c r="Q317" s="69"/>
      <c r="R317" s="37"/>
      <c r="S317" s="127">
        <f t="shared" si="37"/>
      </c>
      <c r="T317" s="124">
        <f t="shared" si="35"/>
        <v>0</v>
      </c>
      <c r="U317" s="124">
        <f t="shared" si="36"/>
        <v>0</v>
      </c>
      <c r="V317" s="82"/>
      <c r="W317" s="81"/>
    </row>
    <row r="318" spans="2:23" ht="15" customHeight="1">
      <c r="B318" s="119">
        <v>85</v>
      </c>
      <c r="C318" s="120" t="s">
        <v>621</v>
      </c>
      <c r="D318" s="14"/>
      <c r="E318" s="14"/>
      <c r="F318" s="14"/>
      <c r="G318" s="121">
        <f t="shared" si="38"/>
        <v>0</v>
      </c>
      <c r="H318" s="76"/>
      <c r="J318" s="69"/>
      <c r="K318" s="69"/>
      <c r="L318" s="70"/>
      <c r="M318" s="69"/>
      <c r="N318" s="69"/>
      <c r="O318" s="69"/>
      <c r="P318" s="69"/>
      <c r="Q318" s="69"/>
      <c r="R318" s="37"/>
      <c r="S318" s="127">
        <f t="shared" si="37"/>
      </c>
      <c r="T318" s="124">
        <f t="shared" si="35"/>
        <v>0</v>
      </c>
      <c r="U318" s="124">
        <f t="shared" si="36"/>
        <v>0</v>
      </c>
      <c r="V318" s="82"/>
      <c r="W318" s="81"/>
    </row>
    <row r="319" spans="2:23" ht="15" customHeight="1">
      <c r="B319" s="109">
        <v>86</v>
      </c>
      <c r="C319" s="116" t="s">
        <v>622</v>
      </c>
      <c r="D319" s="72"/>
      <c r="E319" s="72"/>
      <c r="F319" s="72"/>
      <c r="G319" s="124">
        <f>SUM(G320:G324)</f>
        <v>0</v>
      </c>
      <c r="H319" s="55"/>
      <c r="J319" s="68"/>
      <c r="K319" s="68"/>
      <c r="L319" s="68"/>
      <c r="M319" s="68"/>
      <c r="N319" s="68"/>
      <c r="O319" s="68"/>
      <c r="P319" s="68"/>
      <c r="Q319" s="68"/>
      <c r="R319" s="37"/>
      <c r="S319" s="127">
        <f>IF(G319=0,"",IF(T319=0,"",SUM(T319/G319)))</f>
      </c>
      <c r="T319" s="124">
        <f>SUM(T320:T324)</f>
        <v>0</v>
      </c>
      <c r="U319" s="124">
        <f>SUM(U320:U324)</f>
        <v>0</v>
      </c>
      <c r="V319" s="124">
        <f>SUM(V320:V324)</f>
        <v>0</v>
      </c>
      <c r="W319" s="68"/>
    </row>
    <row r="320" spans="2:23" ht="15" customHeight="1">
      <c r="B320" s="117">
        <v>861</v>
      </c>
      <c r="C320" s="118" t="s">
        <v>623</v>
      </c>
      <c r="D320" s="14"/>
      <c r="E320" s="14"/>
      <c r="F320" s="14"/>
      <c r="G320" s="121">
        <f>SUM(E320*F320)</f>
        <v>0</v>
      </c>
      <c r="H320" s="76"/>
      <c r="J320" s="69"/>
      <c r="K320" s="69"/>
      <c r="L320" s="70"/>
      <c r="M320" s="69"/>
      <c r="N320" s="69"/>
      <c r="O320" s="69"/>
      <c r="P320" s="69"/>
      <c r="Q320" s="69"/>
      <c r="R320" s="37"/>
      <c r="S320" s="127">
        <f t="shared" si="37"/>
      </c>
      <c r="T320" s="124">
        <f t="shared" si="35"/>
        <v>0</v>
      </c>
      <c r="U320" s="124">
        <f t="shared" si="36"/>
        <v>0</v>
      </c>
      <c r="V320" s="80"/>
      <c r="W320" s="79"/>
    </row>
    <row r="321" spans="2:23" ht="15" customHeight="1">
      <c r="B321" s="117">
        <v>862</v>
      </c>
      <c r="C321" s="118" t="s">
        <v>624</v>
      </c>
      <c r="D321" s="14"/>
      <c r="E321" s="14"/>
      <c r="F321" s="14"/>
      <c r="G321" s="121">
        <f>SUM(E321*F321)</f>
        <v>0</v>
      </c>
      <c r="H321" s="76"/>
      <c r="J321" s="69"/>
      <c r="K321" s="69"/>
      <c r="L321" s="70"/>
      <c r="M321" s="69"/>
      <c r="N321" s="69"/>
      <c r="O321" s="69"/>
      <c r="P321" s="69"/>
      <c r="Q321" s="69"/>
      <c r="R321" s="37"/>
      <c r="S321" s="127">
        <f t="shared" si="37"/>
      </c>
      <c r="T321" s="124">
        <f t="shared" si="35"/>
        <v>0</v>
      </c>
      <c r="U321" s="124">
        <f t="shared" si="36"/>
        <v>0</v>
      </c>
      <c r="V321" s="80"/>
      <c r="W321" s="79"/>
    </row>
    <row r="322" spans="2:23" ht="15" customHeight="1">
      <c r="B322" s="117">
        <v>863</v>
      </c>
      <c r="C322" s="118" t="s">
        <v>625</v>
      </c>
      <c r="D322" s="14"/>
      <c r="E322" s="14"/>
      <c r="F322" s="14"/>
      <c r="G322" s="121">
        <f>SUM(E322*F322)</f>
        <v>0</v>
      </c>
      <c r="H322" s="76"/>
      <c r="J322" s="69"/>
      <c r="K322" s="69"/>
      <c r="L322" s="70"/>
      <c r="M322" s="69"/>
      <c r="N322" s="69"/>
      <c r="O322" s="69"/>
      <c r="P322" s="69"/>
      <c r="Q322" s="69"/>
      <c r="R322" s="37"/>
      <c r="S322" s="127">
        <f t="shared" si="37"/>
      </c>
      <c r="T322" s="124">
        <f t="shared" si="35"/>
        <v>0</v>
      </c>
      <c r="U322" s="124">
        <f t="shared" si="36"/>
        <v>0</v>
      </c>
      <c r="V322" s="80"/>
      <c r="W322" s="79"/>
    </row>
    <row r="323" spans="2:23" ht="15" customHeight="1">
      <c r="B323" s="117">
        <v>864</v>
      </c>
      <c r="C323" s="118" t="s">
        <v>626</v>
      </c>
      <c r="D323" s="14"/>
      <c r="E323" s="14"/>
      <c r="F323" s="14"/>
      <c r="G323" s="121">
        <f>SUM(E323*F323)</f>
        <v>0</v>
      </c>
      <c r="H323" s="76"/>
      <c r="J323" s="69"/>
      <c r="K323" s="69"/>
      <c r="L323" s="70"/>
      <c r="M323" s="69"/>
      <c r="N323" s="69"/>
      <c r="O323" s="69"/>
      <c r="P323" s="69"/>
      <c r="Q323" s="69"/>
      <c r="R323" s="37"/>
      <c r="S323" s="127">
        <f t="shared" si="37"/>
      </c>
      <c r="T323" s="124">
        <f t="shared" si="35"/>
        <v>0</v>
      </c>
      <c r="U323" s="124">
        <f t="shared" si="36"/>
        <v>0</v>
      </c>
      <c r="V323" s="80"/>
      <c r="W323" s="79"/>
    </row>
    <row r="324" spans="2:23" ht="15" customHeight="1">
      <c r="B324" s="117">
        <v>865</v>
      </c>
      <c r="C324" s="118" t="s">
        <v>627</v>
      </c>
      <c r="D324" s="14"/>
      <c r="E324" s="14"/>
      <c r="F324" s="14"/>
      <c r="G324" s="121">
        <f>SUM(E324*F324)</f>
        <v>0</v>
      </c>
      <c r="H324" s="76"/>
      <c r="J324" s="69"/>
      <c r="K324" s="69"/>
      <c r="L324" s="70"/>
      <c r="M324" s="69"/>
      <c r="N324" s="69"/>
      <c r="O324" s="69"/>
      <c r="P324" s="69"/>
      <c r="Q324" s="69"/>
      <c r="R324" s="37"/>
      <c r="S324" s="127">
        <f t="shared" si="37"/>
      </c>
      <c r="T324" s="124">
        <f t="shared" si="35"/>
        <v>0</v>
      </c>
      <c r="U324" s="124">
        <f t="shared" si="36"/>
        <v>0</v>
      </c>
      <c r="V324" s="80"/>
      <c r="W324" s="79"/>
    </row>
    <row r="325" spans="2:23" ht="15" customHeight="1">
      <c r="B325" s="109">
        <v>87</v>
      </c>
      <c r="C325" s="116" t="s">
        <v>628</v>
      </c>
      <c r="D325" s="72"/>
      <c r="E325" s="72"/>
      <c r="F325" s="72"/>
      <c r="G325" s="124">
        <f>SUM(G326:G329)</f>
        <v>0</v>
      </c>
      <c r="H325" s="76"/>
      <c r="J325" s="68"/>
      <c r="K325" s="68"/>
      <c r="L325" s="68"/>
      <c r="M325" s="68"/>
      <c r="N325" s="68"/>
      <c r="O325" s="68"/>
      <c r="P325" s="68"/>
      <c r="Q325" s="68"/>
      <c r="R325" s="37"/>
      <c r="S325" s="127">
        <f>IF(G325=0,"",IF(T325=0,"",SUM(T325/G325)))</f>
      </c>
      <c r="T325" s="124">
        <f>SUM(T326:T329)</f>
        <v>0</v>
      </c>
      <c r="U325" s="124">
        <f>SUM(U326:U329)</f>
        <v>0</v>
      </c>
      <c r="V325" s="124">
        <f>SUM(V326:V329)</f>
        <v>0</v>
      </c>
      <c r="W325" s="68"/>
    </row>
    <row r="326" spans="2:23" ht="15" customHeight="1">
      <c r="B326" s="117">
        <v>871</v>
      </c>
      <c r="C326" s="118" t="s">
        <v>629</v>
      </c>
      <c r="D326" s="14"/>
      <c r="E326" s="14"/>
      <c r="F326" s="14"/>
      <c r="G326" s="121">
        <f>SUM(E326*F326)</f>
        <v>0</v>
      </c>
      <c r="H326" s="55"/>
      <c r="J326" s="69"/>
      <c r="K326" s="69"/>
      <c r="L326" s="70"/>
      <c r="M326" s="69"/>
      <c r="N326" s="69"/>
      <c r="O326" s="69"/>
      <c r="P326" s="69"/>
      <c r="Q326" s="69"/>
      <c r="R326" s="37"/>
      <c r="S326" s="127">
        <f t="shared" si="37"/>
      </c>
      <c r="T326" s="124">
        <f t="shared" si="35"/>
        <v>0</v>
      </c>
      <c r="U326" s="124">
        <f t="shared" si="36"/>
        <v>0</v>
      </c>
      <c r="V326" s="80"/>
      <c r="W326" s="79"/>
    </row>
    <row r="327" spans="2:23" ht="15" customHeight="1">
      <c r="B327" s="117">
        <v>872</v>
      </c>
      <c r="C327" s="118" t="s">
        <v>630</v>
      </c>
      <c r="D327" s="14"/>
      <c r="E327" s="14"/>
      <c r="F327" s="14"/>
      <c r="G327" s="121">
        <f>SUM(E327*F327)</f>
        <v>0</v>
      </c>
      <c r="H327" s="76"/>
      <c r="J327" s="69"/>
      <c r="K327" s="69"/>
      <c r="L327" s="70"/>
      <c r="M327" s="69"/>
      <c r="N327" s="69"/>
      <c r="O327" s="69"/>
      <c r="P327" s="69"/>
      <c r="Q327" s="69"/>
      <c r="R327" s="37"/>
      <c r="S327" s="127">
        <f t="shared" si="37"/>
      </c>
      <c r="T327" s="124">
        <f t="shared" si="35"/>
        <v>0</v>
      </c>
      <c r="U327" s="124">
        <f t="shared" si="36"/>
        <v>0</v>
      </c>
      <c r="V327" s="80"/>
      <c r="W327" s="79"/>
    </row>
    <row r="328" spans="2:23" ht="15" customHeight="1">
      <c r="B328" s="117">
        <v>873</v>
      </c>
      <c r="C328" s="118" t="s">
        <v>631</v>
      </c>
      <c r="D328" s="14"/>
      <c r="E328" s="14"/>
      <c r="F328" s="14"/>
      <c r="G328" s="121">
        <f>SUM(E328*F328)</f>
        <v>0</v>
      </c>
      <c r="H328" s="76"/>
      <c r="J328" s="69"/>
      <c r="K328" s="69"/>
      <c r="L328" s="70"/>
      <c r="M328" s="69"/>
      <c r="N328" s="69"/>
      <c r="O328" s="69"/>
      <c r="P328" s="69"/>
      <c r="Q328" s="69"/>
      <c r="R328" s="37"/>
      <c r="S328" s="127">
        <f t="shared" si="37"/>
      </c>
      <c r="T328" s="124">
        <f t="shared" si="35"/>
        <v>0</v>
      </c>
      <c r="U328" s="124">
        <f t="shared" si="36"/>
        <v>0</v>
      </c>
      <c r="V328" s="80"/>
      <c r="W328" s="79"/>
    </row>
    <row r="329" spans="2:23" ht="15" customHeight="1">
      <c r="B329" s="117">
        <v>874</v>
      </c>
      <c r="C329" s="118" t="s">
        <v>632</v>
      </c>
      <c r="D329" s="14"/>
      <c r="E329" s="14"/>
      <c r="F329" s="14"/>
      <c r="G329" s="121">
        <f>SUM(E329*F329)</f>
        <v>0</v>
      </c>
      <c r="H329" s="76"/>
      <c r="J329" s="69"/>
      <c r="K329" s="69"/>
      <c r="L329" s="70"/>
      <c r="M329" s="69"/>
      <c r="N329" s="69"/>
      <c r="O329" s="69"/>
      <c r="P329" s="69"/>
      <c r="Q329" s="69"/>
      <c r="R329" s="37"/>
      <c r="S329" s="127">
        <f t="shared" si="37"/>
      </c>
      <c r="T329" s="124">
        <f t="shared" si="35"/>
        <v>0</v>
      </c>
      <c r="U329" s="124">
        <f t="shared" si="36"/>
        <v>0</v>
      </c>
      <c r="V329" s="80"/>
      <c r="W329" s="79"/>
    </row>
    <row r="330" spans="2:23" ht="15" customHeight="1">
      <c r="B330" s="109">
        <v>9</v>
      </c>
      <c r="C330" s="116" t="s">
        <v>633</v>
      </c>
      <c r="D330" s="75"/>
      <c r="E330" s="75"/>
      <c r="F330" s="75"/>
      <c r="G330" s="104">
        <f>SUM(G331,G339,G346,G351)</f>
        <v>0</v>
      </c>
      <c r="H330" s="76"/>
      <c r="J330" s="67"/>
      <c r="K330" s="67"/>
      <c r="L330" s="67"/>
      <c r="M330" s="67"/>
      <c r="N330" s="67"/>
      <c r="O330" s="67"/>
      <c r="P330" s="67"/>
      <c r="Q330" s="67"/>
      <c r="R330" s="37"/>
      <c r="S330" s="129">
        <f>IF(G330=0,"",IF(T330=0,"",SUM(T330/G330)))</f>
      </c>
      <c r="T330" s="104">
        <f>SUM(T331,T339,T346,T351)</f>
        <v>0</v>
      </c>
      <c r="U330" s="104">
        <f>SUM(U331,U339,U346,U351)</f>
        <v>0</v>
      </c>
      <c r="V330" s="104">
        <f>SUM(V351,V346,V339,V331)</f>
        <v>0</v>
      </c>
      <c r="W330" s="67"/>
    </row>
    <row r="331" spans="2:23" ht="15" customHeight="1">
      <c r="B331" s="109">
        <v>91</v>
      </c>
      <c r="C331" s="116" t="s">
        <v>634</v>
      </c>
      <c r="D331" s="72"/>
      <c r="E331" s="72"/>
      <c r="F331" s="72"/>
      <c r="G331" s="124">
        <f>SUM(G332:G338)</f>
        <v>0</v>
      </c>
      <c r="H331" s="55"/>
      <c r="J331" s="68"/>
      <c r="K331" s="68"/>
      <c r="L331" s="68"/>
      <c r="M331" s="68"/>
      <c r="N331" s="68"/>
      <c r="O331" s="68"/>
      <c r="P331" s="68"/>
      <c r="Q331" s="68"/>
      <c r="R331" s="37"/>
      <c r="S331" s="127">
        <f>IF(G331=0,"",IF(T331=0,"",SUM(T331/G331)))</f>
      </c>
      <c r="T331" s="124">
        <f>SUM(T332:T338)</f>
        <v>0</v>
      </c>
      <c r="U331" s="124">
        <f>SUM(U332:U338)</f>
        <v>0</v>
      </c>
      <c r="V331" s="124">
        <f>SUM(V332:V338)</f>
        <v>0</v>
      </c>
      <c r="W331" s="68"/>
    </row>
    <row r="332" spans="2:23" ht="15" customHeight="1">
      <c r="B332" s="117">
        <v>911</v>
      </c>
      <c r="C332" s="118" t="s">
        <v>635</v>
      </c>
      <c r="D332" s="14"/>
      <c r="E332" s="14"/>
      <c r="F332" s="14"/>
      <c r="G332" s="121">
        <f>SUM(E332*F332)</f>
        <v>0</v>
      </c>
      <c r="H332" s="76"/>
      <c r="J332" s="69"/>
      <c r="K332" s="69"/>
      <c r="L332" s="70"/>
      <c r="M332" s="69"/>
      <c r="N332" s="69"/>
      <c r="O332" s="69"/>
      <c r="P332" s="69"/>
      <c r="Q332" s="69"/>
      <c r="R332" s="37"/>
      <c r="S332" s="127">
        <f t="shared" si="37"/>
      </c>
      <c r="T332" s="124">
        <f t="shared" si="35"/>
        <v>0</v>
      </c>
      <c r="U332" s="124">
        <f t="shared" si="36"/>
        <v>0</v>
      </c>
      <c r="V332" s="80"/>
      <c r="W332" s="79"/>
    </row>
    <row r="333" spans="2:23" ht="15" customHeight="1">
      <c r="B333" s="117">
        <v>912</v>
      </c>
      <c r="C333" s="118" t="s">
        <v>636</v>
      </c>
      <c r="D333" s="14"/>
      <c r="E333" s="14"/>
      <c r="F333" s="14"/>
      <c r="G333" s="121">
        <f aca="true" t="shared" si="39" ref="G333:G338">SUM(E333*F333)</f>
        <v>0</v>
      </c>
      <c r="H333" s="76"/>
      <c r="J333" s="69"/>
      <c r="K333" s="69"/>
      <c r="L333" s="70"/>
      <c r="M333" s="69"/>
      <c r="N333" s="69"/>
      <c r="O333" s="69"/>
      <c r="P333" s="69"/>
      <c r="Q333" s="69"/>
      <c r="R333" s="37"/>
      <c r="S333" s="127">
        <f t="shared" si="37"/>
      </c>
      <c r="T333" s="124">
        <f t="shared" si="35"/>
        <v>0</v>
      </c>
      <c r="U333" s="124">
        <f t="shared" si="36"/>
        <v>0</v>
      </c>
      <c r="V333" s="80"/>
      <c r="W333" s="79"/>
    </row>
    <row r="334" spans="2:23" ht="15" customHeight="1">
      <c r="B334" s="117">
        <v>913</v>
      </c>
      <c r="C334" s="118" t="s">
        <v>637</v>
      </c>
      <c r="D334" s="14"/>
      <c r="E334" s="14"/>
      <c r="F334" s="14"/>
      <c r="G334" s="121">
        <f t="shared" si="39"/>
        <v>0</v>
      </c>
      <c r="H334" s="76"/>
      <c r="J334" s="69"/>
      <c r="K334" s="69"/>
      <c r="L334" s="70"/>
      <c r="M334" s="69"/>
      <c r="N334" s="69"/>
      <c r="O334" s="69"/>
      <c r="P334" s="69"/>
      <c r="Q334" s="69"/>
      <c r="R334" s="37"/>
      <c r="S334" s="127">
        <f t="shared" si="37"/>
      </c>
      <c r="T334" s="124">
        <f t="shared" si="35"/>
        <v>0</v>
      </c>
      <c r="U334" s="124">
        <f t="shared" si="36"/>
        <v>0</v>
      </c>
      <c r="V334" s="80"/>
      <c r="W334" s="79"/>
    </row>
    <row r="335" spans="2:23" ht="15" customHeight="1">
      <c r="B335" s="117">
        <v>914</v>
      </c>
      <c r="C335" s="118" t="s">
        <v>638</v>
      </c>
      <c r="D335" s="14"/>
      <c r="E335" s="14"/>
      <c r="F335" s="14"/>
      <c r="G335" s="121">
        <f t="shared" si="39"/>
        <v>0</v>
      </c>
      <c r="H335" s="76"/>
      <c r="J335" s="69"/>
      <c r="K335" s="69"/>
      <c r="L335" s="70"/>
      <c r="M335" s="69"/>
      <c r="N335" s="69"/>
      <c r="O335" s="69"/>
      <c r="P335" s="69"/>
      <c r="Q335" s="69"/>
      <c r="R335" s="37"/>
      <c r="S335" s="127">
        <f t="shared" si="37"/>
      </c>
      <c r="T335" s="124">
        <f t="shared" si="35"/>
        <v>0</v>
      </c>
      <c r="U335" s="124">
        <f t="shared" si="36"/>
        <v>0</v>
      </c>
      <c r="V335" s="80"/>
      <c r="W335" s="79"/>
    </row>
    <row r="336" spans="2:23" ht="15" customHeight="1">
      <c r="B336" s="117">
        <v>915</v>
      </c>
      <c r="C336" s="118" t="s">
        <v>639</v>
      </c>
      <c r="D336" s="14"/>
      <c r="E336" s="14"/>
      <c r="F336" s="14"/>
      <c r="G336" s="121">
        <f t="shared" si="39"/>
        <v>0</v>
      </c>
      <c r="H336" s="76"/>
      <c r="J336" s="69"/>
      <c r="K336" s="69"/>
      <c r="L336" s="70"/>
      <c r="M336" s="69"/>
      <c r="N336" s="69"/>
      <c r="O336" s="69"/>
      <c r="P336" s="69"/>
      <c r="Q336" s="69"/>
      <c r="R336" s="37"/>
      <c r="S336" s="127">
        <f t="shared" si="37"/>
      </c>
      <c r="T336" s="124">
        <f t="shared" si="35"/>
        <v>0</v>
      </c>
      <c r="U336" s="124">
        <f t="shared" si="36"/>
        <v>0</v>
      </c>
      <c r="V336" s="80"/>
      <c r="W336" s="79"/>
    </row>
    <row r="337" spans="2:23" ht="15" customHeight="1">
      <c r="B337" s="117">
        <v>916</v>
      </c>
      <c r="C337" s="118" t="s">
        <v>640</v>
      </c>
      <c r="D337" s="14"/>
      <c r="E337" s="14"/>
      <c r="F337" s="14"/>
      <c r="G337" s="121">
        <f t="shared" si="39"/>
        <v>0</v>
      </c>
      <c r="J337" s="69"/>
      <c r="K337" s="69"/>
      <c r="L337" s="70"/>
      <c r="M337" s="69"/>
      <c r="N337" s="69"/>
      <c r="O337" s="69"/>
      <c r="P337" s="69"/>
      <c r="Q337" s="69"/>
      <c r="R337" s="37"/>
      <c r="S337" s="127">
        <f t="shared" si="37"/>
      </c>
      <c r="T337" s="124">
        <f t="shared" si="35"/>
        <v>0</v>
      </c>
      <c r="U337" s="124">
        <f t="shared" si="36"/>
        <v>0</v>
      </c>
      <c r="V337" s="80"/>
      <c r="W337" s="79"/>
    </row>
    <row r="338" spans="2:23" ht="15" customHeight="1">
      <c r="B338" s="117">
        <v>917</v>
      </c>
      <c r="C338" s="118" t="s">
        <v>641</v>
      </c>
      <c r="D338" s="14"/>
      <c r="E338" s="14"/>
      <c r="F338" s="14"/>
      <c r="G338" s="121">
        <f t="shared" si="39"/>
        <v>0</v>
      </c>
      <c r="J338" s="69"/>
      <c r="K338" s="69"/>
      <c r="L338" s="70"/>
      <c r="M338" s="69"/>
      <c r="N338" s="69"/>
      <c r="O338" s="69"/>
      <c r="P338" s="69"/>
      <c r="Q338" s="69"/>
      <c r="R338" s="37"/>
      <c r="S338" s="127">
        <f t="shared" si="37"/>
      </c>
      <c r="T338" s="124">
        <f t="shared" si="35"/>
        <v>0</v>
      </c>
      <c r="U338" s="124">
        <f t="shared" si="36"/>
        <v>0</v>
      </c>
      <c r="V338" s="80"/>
      <c r="W338" s="79"/>
    </row>
    <row r="339" spans="2:23" ht="15" customHeight="1">
      <c r="B339" s="109">
        <v>92</v>
      </c>
      <c r="C339" s="116" t="s">
        <v>642</v>
      </c>
      <c r="D339" s="72"/>
      <c r="E339" s="72"/>
      <c r="F339" s="72"/>
      <c r="G339" s="124">
        <f>SUM(G340:G345)</f>
        <v>0</v>
      </c>
      <c r="J339" s="68"/>
      <c r="K339" s="68"/>
      <c r="L339" s="68"/>
      <c r="M339" s="68"/>
      <c r="N339" s="68"/>
      <c r="O339" s="68"/>
      <c r="P339" s="68"/>
      <c r="Q339" s="68"/>
      <c r="R339" s="37"/>
      <c r="S339" s="127">
        <f>IF(G339=0,"",IF(T339=0,"",SUM(T339/G339)))</f>
      </c>
      <c r="T339" s="124">
        <f>SUM(T340:T345)</f>
        <v>0</v>
      </c>
      <c r="U339" s="124">
        <f>SUM(U340:U345)</f>
        <v>0</v>
      </c>
      <c r="V339" s="124">
        <f>SUM(V340:V345)</f>
        <v>0</v>
      </c>
      <c r="W339" s="68"/>
    </row>
    <row r="340" spans="2:23" ht="15" customHeight="1">
      <c r="B340" s="117">
        <v>921</v>
      </c>
      <c r="C340" s="118" t="s">
        <v>643</v>
      </c>
      <c r="D340" s="14"/>
      <c r="E340" s="14"/>
      <c r="F340" s="14"/>
      <c r="G340" s="121">
        <f aca="true" t="shared" si="40" ref="G340:G345">SUM(E340*F340)</f>
        <v>0</v>
      </c>
      <c r="J340" s="69"/>
      <c r="K340" s="69"/>
      <c r="L340" s="70"/>
      <c r="M340" s="69"/>
      <c r="N340" s="69"/>
      <c r="O340" s="69"/>
      <c r="P340" s="69"/>
      <c r="Q340" s="69"/>
      <c r="R340" s="37"/>
      <c r="S340" s="127">
        <f t="shared" si="37"/>
      </c>
      <c r="T340" s="124">
        <f t="shared" si="35"/>
        <v>0</v>
      </c>
      <c r="U340" s="124">
        <f t="shared" si="36"/>
        <v>0</v>
      </c>
      <c r="V340" s="80"/>
      <c r="W340" s="79"/>
    </row>
    <row r="341" spans="2:23" ht="15" customHeight="1">
      <c r="B341" s="117">
        <v>922</v>
      </c>
      <c r="C341" s="118" t="s">
        <v>644</v>
      </c>
      <c r="D341" s="14"/>
      <c r="E341" s="14"/>
      <c r="F341" s="14"/>
      <c r="G341" s="121">
        <f t="shared" si="40"/>
        <v>0</v>
      </c>
      <c r="J341" s="69"/>
      <c r="K341" s="69"/>
      <c r="L341" s="70"/>
      <c r="M341" s="69"/>
      <c r="N341" s="69"/>
      <c r="O341" s="69"/>
      <c r="P341" s="69"/>
      <c r="Q341" s="69"/>
      <c r="R341" s="37"/>
      <c r="S341" s="127">
        <f t="shared" si="37"/>
      </c>
      <c r="T341" s="124">
        <f t="shared" si="35"/>
        <v>0</v>
      </c>
      <c r="U341" s="124">
        <f t="shared" si="36"/>
        <v>0</v>
      </c>
      <c r="V341" s="80"/>
      <c r="W341" s="79"/>
    </row>
    <row r="342" spans="2:23" ht="15" customHeight="1">
      <c r="B342" s="117">
        <v>923</v>
      </c>
      <c r="C342" s="118" t="s">
        <v>645</v>
      </c>
      <c r="D342" s="14"/>
      <c r="E342" s="14"/>
      <c r="F342" s="14"/>
      <c r="G342" s="121">
        <f t="shared" si="40"/>
        <v>0</v>
      </c>
      <c r="J342" s="69"/>
      <c r="K342" s="69"/>
      <c r="L342" s="70"/>
      <c r="M342" s="69"/>
      <c r="N342" s="69"/>
      <c r="O342" s="69"/>
      <c r="P342" s="69"/>
      <c r="Q342" s="69"/>
      <c r="R342" s="37"/>
      <c r="S342" s="127">
        <f t="shared" si="37"/>
      </c>
      <c r="T342" s="124">
        <f t="shared" si="35"/>
        <v>0</v>
      </c>
      <c r="U342" s="124">
        <f t="shared" si="36"/>
        <v>0</v>
      </c>
      <c r="V342" s="80"/>
      <c r="W342" s="79"/>
    </row>
    <row r="343" spans="2:23" ht="15" customHeight="1">
      <c r="B343" s="117">
        <v>924</v>
      </c>
      <c r="C343" s="118" t="s">
        <v>646</v>
      </c>
      <c r="D343" s="14"/>
      <c r="E343" s="14"/>
      <c r="F343" s="14"/>
      <c r="G343" s="121">
        <f t="shared" si="40"/>
        <v>0</v>
      </c>
      <c r="J343" s="69"/>
      <c r="K343" s="69"/>
      <c r="L343" s="70"/>
      <c r="M343" s="69"/>
      <c r="N343" s="69"/>
      <c r="O343" s="69"/>
      <c r="P343" s="69"/>
      <c r="Q343" s="69"/>
      <c r="R343" s="37"/>
      <c r="S343" s="127">
        <f t="shared" si="37"/>
      </c>
      <c r="T343" s="124">
        <f t="shared" si="35"/>
        <v>0</v>
      </c>
      <c r="U343" s="124">
        <f t="shared" si="36"/>
        <v>0</v>
      </c>
      <c r="V343" s="80"/>
      <c r="W343" s="79"/>
    </row>
    <row r="344" spans="2:23" ht="15" customHeight="1">
      <c r="B344" s="117">
        <v>925</v>
      </c>
      <c r="C344" s="118" t="s">
        <v>647</v>
      </c>
      <c r="D344" s="14"/>
      <c r="E344" s="14"/>
      <c r="F344" s="14"/>
      <c r="G344" s="121">
        <f t="shared" si="40"/>
        <v>0</v>
      </c>
      <c r="J344" s="69"/>
      <c r="K344" s="69"/>
      <c r="L344" s="70"/>
      <c r="M344" s="69"/>
      <c r="N344" s="69"/>
      <c r="O344" s="69"/>
      <c r="P344" s="69"/>
      <c r="Q344" s="69"/>
      <c r="R344" s="37"/>
      <c r="S344" s="127">
        <f t="shared" si="37"/>
      </c>
      <c r="T344" s="124">
        <f t="shared" si="35"/>
        <v>0</v>
      </c>
      <c r="U344" s="124">
        <f t="shared" si="36"/>
        <v>0</v>
      </c>
      <c r="V344" s="80"/>
      <c r="W344" s="79"/>
    </row>
    <row r="345" spans="2:23" ht="15" customHeight="1">
      <c r="B345" s="109">
        <v>93</v>
      </c>
      <c r="C345" s="116" t="s">
        <v>648</v>
      </c>
      <c r="D345" s="14"/>
      <c r="E345" s="14"/>
      <c r="F345" s="14"/>
      <c r="G345" s="121">
        <f t="shared" si="40"/>
        <v>0</v>
      </c>
      <c r="J345" s="69"/>
      <c r="K345" s="69"/>
      <c r="L345" s="70"/>
      <c r="M345" s="69"/>
      <c r="N345" s="69"/>
      <c r="O345" s="69"/>
      <c r="P345" s="69"/>
      <c r="Q345" s="69"/>
      <c r="R345" s="37"/>
      <c r="S345" s="127">
        <f t="shared" si="37"/>
      </c>
      <c r="T345" s="124">
        <f t="shared" si="35"/>
        <v>0</v>
      </c>
      <c r="U345" s="124">
        <f t="shared" si="36"/>
        <v>0</v>
      </c>
      <c r="V345" s="78"/>
      <c r="W345" s="77"/>
    </row>
    <row r="346" spans="2:23" ht="15" customHeight="1">
      <c r="B346" s="109">
        <v>94</v>
      </c>
      <c r="C346" s="116" t="s">
        <v>649</v>
      </c>
      <c r="D346" s="72"/>
      <c r="E346" s="72"/>
      <c r="F346" s="72"/>
      <c r="G346" s="124">
        <f>SUM(G347:G350)</f>
        <v>0</v>
      </c>
      <c r="J346" s="68"/>
      <c r="K346" s="68"/>
      <c r="L346" s="68"/>
      <c r="M346" s="68"/>
      <c r="N346" s="68"/>
      <c r="O346" s="68"/>
      <c r="P346" s="68"/>
      <c r="Q346" s="68"/>
      <c r="R346" s="37"/>
      <c r="S346" s="127">
        <f>IF(G346=0,"",IF(T346=0,"",SUM(T346/G346)))</f>
      </c>
      <c r="T346" s="124">
        <f>SUM(T347:T350)</f>
        <v>0</v>
      </c>
      <c r="U346" s="124">
        <f>SUM(U347:U350)</f>
        <v>0</v>
      </c>
      <c r="V346" s="124">
        <f>SUM(V347:V350)</f>
        <v>0</v>
      </c>
      <c r="W346" s="68"/>
    </row>
    <row r="347" spans="2:23" ht="15" customHeight="1">
      <c r="B347" s="117">
        <v>941</v>
      </c>
      <c r="C347" s="118" t="s">
        <v>650</v>
      </c>
      <c r="D347" s="14"/>
      <c r="E347" s="14"/>
      <c r="F347" s="14"/>
      <c r="G347" s="121">
        <f>SUM(E347*F347)</f>
        <v>0</v>
      </c>
      <c r="J347" s="69"/>
      <c r="K347" s="69"/>
      <c r="L347" s="70"/>
      <c r="M347" s="69"/>
      <c r="N347" s="69"/>
      <c r="O347" s="69"/>
      <c r="P347" s="69"/>
      <c r="Q347" s="69"/>
      <c r="R347" s="37"/>
      <c r="S347" s="127">
        <f t="shared" si="37"/>
      </c>
      <c r="T347" s="124">
        <f t="shared" si="35"/>
        <v>0</v>
      </c>
      <c r="U347" s="124">
        <f t="shared" si="36"/>
        <v>0</v>
      </c>
      <c r="V347" s="80"/>
      <c r="W347" s="79"/>
    </row>
    <row r="348" spans="2:23" ht="15" customHeight="1">
      <c r="B348" s="117">
        <v>942</v>
      </c>
      <c r="C348" s="118" t="s">
        <v>651</v>
      </c>
      <c r="D348" s="14"/>
      <c r="E348" s="14"/>
      <c r="F348" s="14"/>
      <c r="G348" s="121">
        <f>SUM(E348*F348)</f>
        <v>0</v>
      </c>
      <c r="J348" s="69"/>
      <c r="K348" s="69"/>
      <c r="L348" s="70"/>
      <c r="M348" s="69"/>
      <c r="N348" s="69"/>
      <c r="O348" s="69"/>
      <c r="P348" s="69"/>
      <c r="Q348" s="69"/>
      <c r="R348" s="37"/>
      <c r="S348" s="127">
        <f t="shared" si="37"/>
      </c>
      <c r="T348" s="124">
        <f t="shared" si="35"/>
        <v>0</v>
      </c>
      <c r="U348" s="124">
        <f t="shared" si="36"/>
        <v>0</v>
      </c>
      <c r="V348" s="80"/>
      <c r="W348" s="79"/>
    </row>
    <row r="349" spans="2:23" ht="15" customHeight="1">
      <c r="B349" s="117">
        <v>943</v>
      </c>
      <c r="C349" s="118" t="s">
        <v>652</v>
      </c>
      <c r="D349" s="14"/>
      <c r="E349" s="14"/>
      <c r="F349" s="14"/>
      <c r="G349" s="121">
        <f>SUM(E349*F349)</f>
        <v>0</v>
      </c>
      <c r="J349" s="69"/>
      <c r="K349" s="69"/>
      <c r="L349" s="70"/>
      <c r="M349" s="69"/>
      <c r="N349" s="69"/>
      <c r="O349" s="69"/>
      <c r="P349" s="69"/>
      <c r="Q349" s="69"/>
      <c r="R349" s="37"/>
      <c r="S349" s="127">
        <f t="shared" si="37"/>
      </c>
      <c r="T349" s="124">
        <f t="shared" si="35"/>
        <v>0</v>
      </c>
      <c r="U349" s="124">
        <f t="shared" si="36"/>
        <v>0</v>
      </c>
      <c r="V349" s="80"/>
      <c r="W349" s="79"/>
    </row>
    <row r="350" spans="2:23" ht="15" customHeight="1">
      <c r="B350" s="117">
        <v>944</v>
      </c>
      <c r="C350" s="118" t="s">
        <v>653</v>
      </c>
      <c r="D350" s="14"/>
      <c r="E350" s="14"/>
      <c r="F350" s="14"/>
      <c r="G350" s="121">
        <f>SUM(E350*F350)</f>
        <v>0</v>
      </c>
      <c r="J350" s="69"/>
      <c r="K350" s="69"/>
      <c r="L350" s="70"/>
      <c r="M350" s="69"/>
      <c r="N350" s="69"/>
      <c r="O350" s="69"/>
      <c r="P350" s="69"/>
      <c r="Q350" s="69"/>
      <c r="R350" s="37"/>
      <c r="S350" s="127">
        <f t="shared" si="37"/>
      </c>
      <c r="T350" s="124">
        <f t="shared" si="35"/>
        <v>0</v>
      </c>
      <c r="U350" s="124">
        <f t="shared" si="36"/>
        <v>0</v>
      </c>
      <c r="V350" s="80"/>
      <c r="W350" s="79"/>
    </row>
    <row r="351" spans="2:23" ht="15" customHeight="1">
      <c r="B351" s="109">
        <v>96</v>
      </c>
      <c r="C351" s="116" t="s">
        <v>654</v>
      </c>
      <c r="D351" s="72"/>
      <c r="E351" s="72"/>
      <c r="F351" s="72"/>
      <c r="G351" s="124">
        <f>SUM(G352:G356)</f>
        <v>0</v>
      </c>
      <c r="J351" s="68"/>
      <c r="K351" s="68"/>
      <c r="L351" s="68"/>
      <c r="M351" s="68"/>
      <c r="N351" s="68"/>
      <c r="O351" s="68"/>
      <c r="P351" s="68"/>
      <c r="Q351" s="68"/>
      <c r="R351" s="37"/>
      <c r="S351" s="127">
        <f>IF(G351=0,"",IF(T351=0,"",SUM(T351/G351)))</f>
      </c>
      <c r="T351" s="124">
        <f>SUM(T352:T356)</f>
        <v>0</v>
      </c>
      <c r="U351" s="124">
        <f>SUM(U352:U356)</f>
        <v>0</v>
      </c>
      <c r="V351" s="124">
        <f>SUM(V352:V356)</f>
        <v>0</v>
      </c>
      <c r="W351" s="68"/>
    </row>
    <row r="352" spans="2:23" ht="15" customHeight="1">
      <c r="B352" s="117">
        <v>961</v>
      </c>
      <c r="C352" s="118" t="s">
        <v>655</v>
      </c>
      <c r="D352" s="14"/>
      <c r="E352" s="14"/>
      <c r="F352" s="14"/>
      <c r="G352" s="121">
        <f>SUM(E352*F352)</f>
        <v>0</v>
      </c>
      <c r="J352" s="69"/>
      <c r="K352" s="69"/>
      <c r="L352" s="70"/>
      <c r="M352" s="69"/>
      <c r="N352" s="69"/>
      <c r="O352" s="69"/>
      <c r="P352" s="69"/>
      <c r="Q352" s="69"/>
      <c r="R352" s="37"/>
      <c r="S352" s="127">
        <f t="shared" si="37"/>
      </c>
      <c r="T352" s="124">
        <f t="shared" si="35"/>
        <v>0</v>
      </c>
      <c r="U352" s="124">
        <f t="shared" si="36"/>
        <v>0</v>
      </c>
      <c r="V352" s="80"/>
      <c r="W352" s="79"/>
    </row>
    <row r="353" spans="2:23" ht="15" customHeight="1">
      <c r="B353" s="117">
        <v>962</v>
      </c>
      <c r="C353" s="118" t="s">
        <v>656</v>
      </c>
      <c r="D353" s="14"/>
      <c r="E353" s="14"/>
      <c r="F353" s="14"/>
      <c r="G353" s="121">
        <f>SUM(E353*F353)</f>
        <v>0</v>
      </c>
      <c r="J353" s="69"/>
      <c r="K353" s="69"/>
      <c r="L353" s="70"/>
      <c r="M353" s="69"/>
      <c r="N353" s="69"/>
      <c r="O353" s="69"/>
      <c r="P353" s="69"/>
      <c r="Q353" s="69"/>
      <c r="R353" s="37"/>
      <c r="S353" s="127">
        <f t="shared" si="37"/>
      </c>
      <c r="T353" s="124">
        <f t="shared" si="35"/>
        <v>0</v>
      </c>
      <c r="U353" s="124">
        <f t="shared" si="36"/>
        <v>0</v>
      </c>
      <c r="V353" s="80"/>
      <c r="W353" s="79"/>
    </row>
    <row r="354" spans="2:23" ht="15" customHeight="1">
      <c r="B354" s="117">
        <v>963</v>
      </c>
      <c r="C354" s="118" t="s">
        <v>657</v>
      </c>
      <c r="D354" s="14"/>
      <c r="E354" s="14"/>
      <c r="F354" s="14"/>
      <c r="G354" s="121">
        <f>SUM(E354*F354)</f>
        <v>0</v>
      </c>
      <c r="J354" s="69"/>
      <c r="K354" s="69"/>
      <c r="L354" s="70"/>
      <c r="M354" s="69"/>
      <c r="N354" s="69"/>
      <c r="O354" s="69"/>
      <c r="P354" s="69"/>
      <c r="Q354" s="69"/>
      <c r="R354" s="37"/>
      <c r="S354" s="127">
        <f t="shared" si="37"/>
      </c>
      <c r="T354" s="124">
        <f t="shared" si="35"/>
        <v>0</v>
      </c>
      <c r="U354" s="124">
        <f t="shared" si="36"/>
        <v>0</v>
      </c>
      <c r="V354" s="80"/>
      <c r="W354" s="79"/>
    </row>
    <row r="355" spans="2:23" ht="15" customHeight="1">
      <c r="B355" s="117">
        <v>964</v>
      </c>
      <c r="C355" s="118" t="s">
        <v>658</v>
      </c>
      <c r="D355" s="14"/>
      <c r="E355" s="14"/>
      <c r="F355" s="14"/>
      <c r="G355" s="121">
        <f>SUM(E355*F355)</f>
        <v>0</v>
      </c>
      <c r="J355" s="69"/>
      <c r="K355" s="69"/>
      <c r="L355" s="70"/>
      <c r="M355" s="69"/>
      <c r="N355" s="69"/>
      <c r="O355" s="69"/>
      <c r="P355" s="69"/>
      <c r="Q355" s="69"/>
      <c r="R355" s="37"/>
      <c r="S355" s="127">
        <f t="shared" si="37"/>
      </c>
      <c r="T355" s="124">
        <f t="shared" si="35"/>
        <v>0</v>
      </c>
      <c r="U355" s="124">
        <f t="shared" si="36"/>
        <v>0</v>
      </c>
      <c r="V355" s="80"/>
      <c r="W355" s="79"/>
    </row>
    <row r="356" spans="2:23" ht="15" customHeight="1">
      <c r="B356" s="117">
        <v>967</v>
      </c>
      <c r="C356" s="118" t="s">
        <v>659</v>
      </c>
      <c r="D356" s="14"/>
      <c r="E356" s="14"/>
      <c r="F356" s="14"/>
      <c r="G356" s="121">
        <f>SUM(E356*F356)</f>
        <v>0</v>
      </c>
      <c r="J356" s="69"/>
      <c r="K356" s="69"/>
      <c r="L356" s="70"/>
      <c r="M356" s="69"/>
      <c r="N356" s="69"/>
      <c r="O356" s="69"/>
      <c r="P356" s="69"/>
      <c r="Q356" s="69"/>
      <c r="R356" s="37"/>
      <c r="S356" s="127">
        <f t="shared" si="37"/>
      </c>
      <c r="T356" s="124">
        <f t="shared" si="35"/>
        <v>0</v>
      </c>
      <c r="U356" s="124">
        <f t="shared" si="36"/>
        <v>0</v>
      </c>
      <c r="V356" s="80"/>
      <c r="W356" s="79"/>
    </row>
    <row r="357" ht="16.5">
      <c r="F357" s="26"/>
    </row>
    <row r="358" ht="16.5">
      <c r="F358" s="26"/>
    </row>
    <row r="359" spans="1:6" ht="16.5">
      <c r="A359" s="155"/>
      <c r="B359" s="155"/>
      <c r="C359" s="155"/>
      <c r="F359" s="26"/>
    </row>
    <row r="360" spans="2:8" ht="33">
      <c r="B360" s="62"/>
      <c r="C360" s="62"/>
      <c r="D360" s="150" t="s">
        <v>688</v>
      </c>
      <c r="E360" s="150"/>
      <c r="F360" s="15" t="s">
        <v>683</v>
      </c>
      <c r="G360" s="16" t="s">
        <v>684</v>
      </c>
      <c r="H360" s="55"/>
    </row>
    <row r="361" spans="2:8" ht="18" customHeight="1">
      <c r="B361" s="62"/>
      <c r="C361" s="62"/>
      <c r="D361" s="154">
        <v>1</v>
      </c>
      <c r="E361" s="154"/>
      <c r="F361" s="17"/>
      <c r="G361" s="22"/>
      <c r="H361" s="58"/>
    </row>
    <row r="362" spans="2:8" ht="14.25">
      <c r="B362" s="19"/>
      <c r="C362" s="7"/>
      <c r="D362" s="7"/>
      <c r="E362" s="8" t="s">
        <v>685</v>
      </c>
      <c r="F362" s="140">
        <f>SUM(G366,G419,G451,G476,G519,G569,G586,G618,G653)</f>
        <v>0</v>
      </c>
      <c r="G362" s="140"/>
      <c r="H362" s="58"/>
    </row>
    <row r="363" spans="2:23" ht="16.5">
      <c r="B363" s="19"/>
      <c r="C363" s="7"/>
      <c r="D363" s="7"/>
      <c r="E363" s="8" t="s">
        <v>680</v>
      </c>
      <c r="F363" s="152">
        <f>SUM(F362*20%)</f>
        <v>0</v>
      </c>
      <c r="G363" s="152"/>
      <c r="H363" s="55"/>
      <c r="J363" s="83"/>
      <c r="K363" s="42"/>
      <c r="L363" s="42"/>
      <c r="M363" s="42"/>
      <c r="N363" s="42"/>
      <c r="O363" s="42"/>
      <c r="P363" s="42"/>
      <c r="Q363" s="42"/>
      <c r="S363" s="84"/>
      <c r="T363" s="44"/>
      <c r="U363" s="44"/>
      <c r="V363" s="44"/>
      <c r="W363" s="39"/>
    </row>
    <row r="364" spans="2:23" ht="33">
      <c r="B364" s="19"/>
      <c r="C364" s="9"/>
      <c r="D364" s="9"/>
      <c r="E364" s="10" t="s">
        <v>671</v>
      </c>
      <c r="F364" s="140">
        <f>SUM(F362+F363)</f>
        <v>0</v>
      </c>
      <c r="G364" s="140"/>
      <c r="H364" s="58"/>
      <c r="J364" s="16" t="s">
        <v>663</v>
      </c>
      <c r="K364" s="16" t="s">
        <v>664</v>
      </c>
      <c r="L364" s="16" t="s">
        <v>665</v>
      </c>
      <c r="M364" s="16" t="s">
        <v>666</v>
      </c>
      <c r="N364" s="16" t="s">
        <v>667</v>
      </c>
      <c r="O364" s="16" t="s">
        <v>668</v>
      </c>
      <c r="P364" s="16" t="s">
        <v>669</v>
      </c>
      <c r="Q364" s="16" t="s">
        <v>670</v>
      </c>
      <c r="R364" s="64"/>
      <c r="S364" s="23" t="s">
        <v>3</v>
      </c>
      <c r="T364" s="65" t="s">
        <v>660</v>
      </c>
      <c r="U364" s="65" t="s">
        <v>661</v>
      </c>
      <c r="V364" s="66" t="s">
        <v>662</v>
      </c>
      <c r="W364" s="16" t="s">
        <v>376</v>
      </c>
    </row>
    <row r="365" spans="2:23" ht="33">
      <c r="B365" s="141"/>
      <c r="C365" s="141"/>
      <c r="D365" s="88" t="s">
        <v>1</v>
      </c>
      <c r="E365" s="88" t="s">
        <v>0</v>
      </c>
      <c r="F365" s="89" t="s">
        <v>686</v>
      </c>
      <c r="G365" s="90" t="s">
        <v>687</v>
      </c>
      <c r="H365" s="91"/>
      <c r="I365" s="92"/>
      <c r="J365" s="93">
        <f aca="true" t="shared" si="41" ref="J365:Q365">SUM(J366:J679)</f>
        <v>0</v>
      </c>
      <c r="K365" s="93">
        <f t="shared" si="41"/>
        <v>0</v>
      </c>
      <c r="L365" s="93">
        <f t="shared" si="41"/>
        <v>0</v>
      </c>
      <c r="M365" s="94">
        <f t="shared" si="41"/>
        <v>0</v>
      </c>
      <c r="N365" s="94">
        <f t="shared" si="41"/>
        <v>0</v>
      </c>
      <c r="O365" s="94">
        <f t="shared" si="41"/>
        <v>0</v>
      </c>
      <c r="P365" s="94">
        <f t="shared" si="41"/>
        <v>0</v>
      </c>
      <c r="Q365" s="93">
        <f t="shared" si="41"/>
        <v>0</v>
      </c>
      <c r="R365" s="95"/>
      <c r="S365" s="96">
        <f>IF(F362=0,"",IF(T365=0,"",SUM(T365/F362)))</f>
      </c>
      <c r="T365" s="97">
        <f>SUM(T366,T419,T451,T476,T519,T569,T586,T618,T653)</f>
        <v>0</v>
      </c>
      <c r="U365" s="98">
        <f>SUM(U366,U419,U451,U476,U519,U569,U586,U618,U653)</f>
        <v>0</v>
      </c>
      <c r="V365" s="99">
        <f>SUM(V366,V419,V451,V476,V519,V569,V586,V618,V653)</f>
        <v>0</v>
      </c>
      <c r="W365" s="94"/>
    </row>
    <row r="366" spans="2:23" ht="16.5">
      <c r="B366" s="88">
        <v>1</v>
      </c>
      <c r="C366" s="100" t="s">
        <v>378</v>
      </c>
      <c r="D366" s="100"/>
      <c r="E366" s="100"/>
      <c r="F366" s="100"/>
      <c r="G366" s="101">
        <f>SUM(G367,G375,G380,G383,G392,G401,G405,G413)</f>
        <v>0</v>
      </c>
      <c r="H366" s="91"/>
      <c r="I366" s="92"/>
      <c r="J366" s="102"/>
      <c r="K366" s="102"/>
      <c r="L366" s="102"/>
      <c r="M366" s="102"/>
      <c r="N366" s="102"/>
      <c r="O366" s="102"/>
      <c r="P366" s="102"/>
      <c r="Q366" s="102"/>
      <c r="R366" s="103"/>
      <c r="S366" s="135">
        <f>IF(G366=0,"",IF(T366=0,"",SUM(T366/G366)))</f>
      </c>
      <c r="T366" s="136">
        <f>SUM(T367,T375,T380,T383,T392,T401,T405,T413)</f>
        <v>0</v>
      </c>
      <c r="U366" s="136">
        <f>SUM(U367,U375,U380,U383,U392,U401,U405,U413)</f>
        <v>0</v>
      </c>
      <c r="V366" s="104">
        <f>SUM(V367,V375,V380,V383,V392,V401,V405,V413)</f>
        <v>0</v>
      </c>
      <c r="W366" s="102"/>
    </row>
    <row r="367" spans="2:23" ht="16.5">
      <c r="B367" s="105">
        <v>11</v>
      </c>
      <c r="C367" s="106" t="s">
        <v>379</v>
      </c>
      <c r="D367" s="106"/>
      <c r="E367" s="105"/>
      <c r="F367" s="105"/>
      <c r="G367" s="122">
        <f>SUM(G368:G374)</f>
        <v>0</v>
      </c>
      <c r="H367" s="91"/>
      <c r="I367" s="92"/>
      <c r="J367" s="130"/>
      <c r="K367" s="130"/>
      <c r="L367" s="130"/>
      <c r="M367" s="130"/>
      <c r="N367" s="130"/>
      <c r="O367" s="130"/>
      <c r="P367" s="130"/>
      <c r="Q367" s="130"/>
      <c r="R367" s="103"/>
      <c r="S367" s="138">
        <f>IF(G367=0,"",IF(T367=0,"",SUM(T367/G367)))</f>
      </c>
      <c r="T367" s="133">
        <f>SUM(T368:T374)</f>
        <v>0</v>
      </c>
      <c r="U367" s="133">
        <f>SUM(U368:U374)</f>
        <v>0</v>
      </c>
      <c r="V367" s="124">
        <f>SUM(V368:V374)</f>
        <v>0</v>
      </c>
      <c r="W367" s="130"/>
    </row>
    <row r="368" spans="2:23" ht="16.5">
      <c r="B368" s="107">
        <v>111</v>
      </c>
      <c r="C368" s="108" t="s">
        <v>380</v>
      </c>
      <c r="D368" s="14"/>
      <c r="E368" s="14"/>
      <c r="F368" s="14"/>
      <c r="G368" s="123">
        <f>SUM(E368*F368)</f>
        <v>0</v>
      </c>
      <c r="H368" s="58"/>
      <c r="J368" s="69"/>
      <c r="K368" s="69"/>
      <c r="L368" s="70"/>
      <c r="M368" s="69"/>
      <c r="N368" s="69"/>
      <c r="O368" s="69"/>
      <c r="P368" s="69"/>
      <c r="Q368" s="69"/>
      <c r="S368" s="127">
        <f>IF(G368=0,"",IF(T368=0,"",SUM(SUM(J368:Q368)-V368)/G368))</f>
      </c>
      <c r="T368" s="124">
        <f aca="true" t="shared" si="42" ref="T368:T374">SUM(J368:Q368)</f>
        <v>0</v>
      </c>
      <c r="U368" s="124">
        <f>SUM(G368-T368)+V368</f>
        <v>0</v>
      </c>
      <c r="V368" s="71"/>
      <c r="W368" s="69"/>
    </row>
    <row r="369" spans="2:23" ht="16.5">
      <c r="B369" s="107">
        <v>112</v>
      </c>
      <c r="C369" s="108" t="s">
        <v>381</v>
      </c>
      <c r="D369" s="14"/>
      <c r="E369" s="14"/>
      <c r="F369" s="14"/>
      <c r="G369" s="123">
        <f aca="true" t="shared" si="43" ref="G369:G374">SUM(E369*F369)</f>
        <v>0</v>
      </c>
      <c r="H369" s="58"/>
      <c r="J369" s="69"/>
      <c r="K369" s="69"/>
      <c r="L369" s="69"/>
      <c r="M369" s="69"/>
      <c r="N369" s="69"/>
      <c r="O369" s="69"/>
      <c r="P369" s="69"/>
      <c r="Q369" s="69"/>
      <c r="S369" s="127">
        <f>IF(G369=0,"",IF(T369=0,"",SUM(SUM(J369:Q369)-V369)/G369))</f>
      </c>
      <c r="T369" s="124">
        <f t="shared" si="42"/>
        <v>0</v>
      </c>
      <c r="U369" s="124">
        <f aca="true" t="shared" si="44" ref="U369:U374">SUM(G369-T369)+V369</f>
        <v>0</v>
      </c>
      <c r="V369" s="71"/>
      <c r="W369" s="69"/>
    </row>
    <row r="370" spans="2:23" ht="16.5">
      <c r="B370" s="107">
        <v>113</v>
      </c>
      <c r="C370" s="108" t="s">
        <v>382</v>
      </c>
      <c r="D370" s="14"/>
      <c r="E370" s="14"/>
      <c r="F370" s="131"/>
      <c r="G370" s="123">
        <f t="shared" si="43"/>
        <v>0</v>
      </c>
      <c r="H370" s="58"/>
      <c r="J370" s="69"/>
      <c r="K370" s="69"/>
      <c r="L370" s="70"/>
      <c r="M370" s="69"/>
      <c r="N370" s="69"/>
      <c r="O370" s="69"/>
      <c r="P370" s="69"/>
      <c r="Q370" s="69"/>
      <c r="S370" s="127">
        <f>IF(G370=0,"",IF(T370=0,"",SUM(SUM(J370:Q370)-V370)/G370))</f>
      </c>
      <c r="T370" s="124">
        <f t="shared" si="42"/>
        <v>0</v>
      </c>
      <c r="U370" s="124">
        <f t="shared" si="44"/>
        <v>0</v>
      </c>
      <c r="V370" s="71"/>
      <c r="W370" s="69"/>
    </row>
    <row r="371" spans="2:23" ht="16.5">
      <c r="B371" s="107">
        <v>114</v>
      </c>
      <c r="C371" s="108" t="s">
        <v>383</v>
      </c>
      <c r="D371" s="14"/>
      <c r="E371" s="14"/>
      <c r="F371" s="14"/>
      <c r="G371" s="123">
        <f t="shared" si="43"/>
        <v>0</v>
      </c>
      <c r="H371" s="58"/>
      <c r="J371" s="69"/>
      <c r="K371" s="69"/>
      <c r="L371" s="70"/>
      <c r="M371" s="69"/>
      <c r="N371" s="70"/>
      <c r="O371" s="69"/>
      <c r="P371" s="69"/>
      <c r="Q371" s="69"/>
      <c r="S371" s="127">
        <f>IF(G371=0,"",IF(T371=0,"",SUM(SUM(J371:Q371)-V371)/G371))</f>
      </c>
      <c r="T371" s="124">
        <f t="shared" si="42"/>
        <v>0</v>
      </c>
      <c r="U371" s="124">
        <f t="shared" si="44"/>
        <v>0</v>
      </c>
      <c r="V371" s="71"/>
      <c r="W371" s="69"/>
    </row>
    <row r="372" spans="2:23" ht="16.5">
      <c r="B372" s="107">
        <v>115</v>
      </c>
      <c r="C372" s="108" t="s">
        <v>384</v>
      </c>
      <c r="D372" s="14"/>
      <c r="E372" s="14"/>
      <c r="F372" s="14"/>
      <c r="G372" s="123">
        <f t="shared" si="43"/>
        <v>0</v>
      </c>
      <c r="H372" s="55"/>
      <c r="J372" s="69"/>
      <c r="K372" s="69"/>
      <c r="L372" s="70"/>
      <c r="M372" s="69"/>
      <c r="N372" s="69"/>
      <c r="O372" s="69"/>
      <c r="P372" s="69"/>
      <c r="Q372" s="69"/>
      <c r="S372" s="127">
        <f>IF(G372=0,"",IF(T372=0,"",SUM(SUM(J372:Q372)-V372)/G372))</f>
      </c>
      <c r="T372" s="124">
        <f t="shared" si="42"/>
        <v>0</v>
      </c>
      <c r="U372" s="124">
        <f t="shared" si="44"/>
        <v>0</v>
      </c>
      <c r="V372" s="71"/>
      <c r="W372" s="69"/>
    </row>
    <row r="373" spans="2:23" ht="16.5">
      <c r="B373" s="107">
        <v>117</v>
      </c>
      <c r="C373" s="108" t="s">
        <v>385</v>
      </c>
      <c r="D373" s="14"/>
      <c r="E373" s="14"/>
      <c r="F373" s="14"/>
      <c r="G373" s="123">
        <f t="shared" si="43"/>
        <v>0</v>
      </c>
      <c r="H373" s="58"/>
      <c r="J373" s="69"/>
      <c r="K373" s="69"/>
      <c r="L373" s="70"/>
      <c r="M373" s="69"/>
      <c r="N373" s="69"/>
      <c r="O373" s="69"/>
      <c r="P373" s="69"/>
      <c r="Q373" s="69"/>
      <c r="S373" s="127">
        <f>IF(G373=0,"",IF(T373=0,"",SUM(SUM(J373:Q373)-V373)/G373))</f>
      </c>
      <c r="T373" s="124">
        <f t="shared" si="42"/>
        <v>0</v>
      </c>
      <c r="U373" s="124">
        <f t="shared" si="44"/>
        <v>0</v>
      </c>
      <c r="V373" s="71"/>
      <c r="W373" s="69"/>
    </row>
    <row r="374" spans="2:23" ht="16.5">
      <c r="B374" s="107">
        <v>118</v>
      </c>
      <c r="C374" s="108" t="s">
        <v>386</v>
      </c>
      <c r="D374" s="14"/>
      <c r="E374" s="14"/>
      <c r="F374" s="14"/>
      <c r="G374" s="123">
        <f t="shared" si="43"/>
        <v>0</v>
      </c>
      <c r="H374" s="58"/>
      <c r="J374" s="69"/>
      <c r="K374" s="69"/>
      <c r="L374" s="70"/>
      <c r="M374" s="69"/>
      <c r="N374" s="69"/>
      <c r="O374" s="69"/>
      <c r="P374" s="69"/>
      <c r="Q374" s="69"/>
      <c r="S374" s="127">
        <f>IF(G374=0,"",IF(T374=0,"",SUM(SUM(J374:Q374)-V374)/G374))</f>
      </c>
      <c r="T374" s="124">
        <f t="shared" si="42"/>
        <v>0</v>
      </c>
      <c r="U374" s="124">
        <f t="shared" si="44"/>
        <v>0</v>
      </c>
      <c r="V374" s="71"/>
      <c r="W374" s="69"/>
    </row>
    <row r="375" spans="2:23" ht="16.5">
      <c r="B375" s="109">
        <v>12</v>
      </c>
      <c r="C375" s="110" t="s">
        <v>387</v>
      </c>
      <c r="D375" s="68"/>
      <c r="E375" s="68"/>
      <c r="F375" s="68"/>
      <c r="G375" s="124">
        <f>SUM(G376:G379)</f>
        <v>0</v>
      </c>
      <c r="H375" s="58"/>
      <c r="J375" s="68"/>
      <c r="K375" s="68"/>
      <c r="L375" s="68"/>
      <c r="M375" s="68"/>
      <c r="N375" s="68"/>
      <c r="O375" s="68"/>
      <c r="P375" s="68"/>
      <c r="Q375" s="68"/>
      <c r="R375" s="37"/>
      <c r="S375" s="128">
        <f>IF(G375=0,"",IF(T375=0,"",SUM(T375/G375)))</f>
      </c>
      <c r="T375" s="124">
        <f>SUM(T376:T379)</f>
        <v>0</v>
      </c>
      <c r="U375" s="124">
        <f>SUM(U376:U379)</f>
        <v>0</v>
      </c>
      <c r="V375" s="124">
        <f>SUM(V376:V379)</f>
        <v>0</v>
      </c>
      <c r="W375" s="68"/>
    </row>
    <row r="376" spans="2:23" ht="16.5">
      <c r="B376" s="111">
        <v>121</v>
      </c>
      <c r="C376" s="112" t="s">
        <v>388</v>
      </c>
      <c r="D376" s="14"/>
      <c r="E376" s="14"/>
      <c r="F376" s="14"/>
      <c r="G376" s="125">
        <f>SUM(E376*F376)</f>
        <v>0</v>
      </c>
      <c r="H376" s="58"/>
      <c r="J376" s="73"/>
      <c r="K376" s="73"/>
      <c r="L376" s="73"/>
      <c r="M376" s="73"/>
      <c r="N376" s="73"/>
      <c r="O376" s="73"/>
      <c r="P376" s="73"/>
      <c r="Q376" s="73"/>
      <c r="S376" s="127">
        <f>IF(G376=0,"",IF(T376=0,"",SUM(SUM(J376:Q376)-V376)/G376))</f>
      </c>
      <c r="T376" s="124">
        <f>SUM(J376:Q376)</f>
        <v>0</v>
      </c>
      <c r="U376" s="124">
        <f>SUM(G376-T376)+V376</f>
        <v>0</v>
      </c>
      <c r="V376" s="74"/>
      <c r="W376" s="73"/>
    </row>
    <row r="377" spans="2:23" ht="16.5">
      <c r="B377" s="111">
        <v>122</v>
      </c>
      <c r="C377" s="113" t="s">
        <v>389</v>
      </c>
      <c r="D377" s="14"/>
      <c r="E377" s="14"/>
      <c r="F377" s="14"/>
      <c r="G377" s="125">
        <f>SUM(E377*F377)</f>
        <v>0</v>
      </c>
      <c r="H377" s="58"/>
      <c r="J377" s="69"/>
      <c r="K377" s="69"/>
      <c r="L377" s="69"/>
      <c r="M377" s="69"/>
      <c r="N377" s="69"/>
      <c r="O377" s="69"/>
      <c r="P377" s="69"/>
      <c r="Q377" s="69"/>
      <c r="S377" s="127">
        <f>IF(G377=0,"",IF(T377=0,"",SUM(SUM(J377:Q377)-V377)/G377))</f>
      </c>
      <c r="T377" s="124">
        <f>SUM(J377:Q377)</f>
        <v>0</v>
      </c>
      <c r="U377" s="124">
        <f>SUM(G377-T377)+V377</f>
        <v>0</v>
      </c>
      <c r="V377" s="71"/>
      <c r="W377" s="69"/>
    </row>
    <row r="378" spans="2:23" ht="16.5">
      <c r="B378" s="111">
        <v>123</v>
      </c>
      <c r="C378" s="112" t="s">
        <v>390</v>
      </c>
      <c r="D378" s="14"/>
      <c r="E378" s="14"/>
      <c r="F378" s="14"/>
      <c r="G378" s="125">
        <f>SUM(E378*F378)</f>
        <v>0</v>
      </c>
      <c r="H378" s="58"/>
      <c r="J378" s="73"/>
      <c r="K378" s="73"/>
      <c r="L378" s="73"/>
      <c r="M378" s="73"/>
      <c r="N378" s="73"/>
      <c r="O378" s="73"/>
      <c r="P378" s="73"/>
      <c r="Q378" s="73"/>
      <c r="S378" s="127">
        <f>IF(G378=0,"",IF(T378=0,"",SUM(SUM(J378:Q378)-V378)/G378))</f>
      </c>
      <c r="T378" s="124">
        <f>SUM(J378:Q378)</f>
        <v>0</v>
      </c>
      <c r="U378" s="124">
        <f>SUM(G378-T378)+V378</f>
        <v>0</v>
      </c>
      <c r="V378" s="74"/>
      <c r="W378" s="73"/>
    </row>
    <row r="379" spans="2:23" ht="16.5">
      <c r="B379" s="111">
        <v>128</v>
      </c>
      <c r="C379" s="113" t="s">
        <v>391</v>
      </c>
      <c r="D379" s="14"/>
      <c r="E379" s="14"/>
      <c r="F379" s="14"/>
      <c r="G379" s="125">
        <f>SUM(E379*F379)</f>
        <v>0</v>
      </c>
      <c r="H379" s="58"/>
      <c r="J379" s="69"/>
      <c r="K379" s="69"/>
      <c r="L379" s="69"/>
      <c r="M379" s="69"/>
      <c r="N379" s="69"/>
      <c r="O379" s="69"/>
      <c r="P379" s="69"/>
      <c r="Q379" s="69"/>
      <c r="S379" s="127">
        <f>IF(G379=0,"",IF(T379=0,"",SUM(SUM(J379:Q379)-V379)/G379))</f>
      </c>
      <c r="T379" s="124">
        <f>SUM(J379:Q379)</f>
        <v>0</v>
      </c>
      <c r="U379" s="124">
        <f>SUM(G379-T379)+V379</f>
        <v>0</v>
      </c>
      <c r="V379" s="71"/>
      <c r="W379" s="69"/>
    </row>
    <row r="380" spans="2:23" ht="16.5">
      <c r="B380" s="109">
        <v>13</v>
      </c>
      <c r="C380" s="110" t="s">
        <v>392</v>
      </c>
      <c r="D380" s="68"/>
      <c r="E380" s="68"/>
      <c r="F380" s="68"/>
      <c r="G380" s="124">
        <f>SUM(G381:G382)</f>
        <v>0</v>
      </c>
      <c r="H380" s="58"/>
      <c r="J380" s="68"/>
      <c r="K380" s="68"/>
      <c r="L380" s="68"/>
      <c r="M380" s="68"/>
      <c r="N380" s="68"/>
      <c r="O380" s="68"/>
      <c r="P380" s="68"/>
      <c r="Q380" s="68"/>
      <c r="R380" s="37"/>
      <c r="S380" s="132">
        <f>IF(G380=0,"",IF(T380=0,"",SUM(T380/G380)))</f>
      </c>
      <c r="T380" s="133">
        <f>SUM(T381:T382)</f>
        <v>0</v>
      </c>
      <c r="U380" s="133">
        <f>SUM(U381:U382)</f>
        <v>0</v>
      </c>
      <c r="V380" s="124">
        <f>SUM(V381:V382)</f>
        <v>0</v>
      </c>
      <c r="W380" s="68"/>
    </row>
    <row r="381" spans="2:23" ht="16.5">
      <c r="B381" s="111">
        <v>131</v>
      </c>
      <c r="C381" s="113" t="s">
        <v>392</v>
      </c>
      <c r="D381" s="14"/>
      <c r="E381" s="14"/>
      <c r="F381" s="14"/>
      <c r="G381" s="126">
        <f>SUM(E381*F381)</f>
        <v>0</v>
      </c>
      <c r="H381" s="55"/>
      <c r="J381" s="69"/>
      <c r="K381" s="69"/>
      <c r="L381" s="69"/>
      <c r="M381" s="69"/>
      <c r="N381" s="69"/>
      <c r="O381" s="69"/>
      <c r="P381" s="69"/>
      <c r="Q381" s="69"/>
      <c r="S381" s="127">
        <f>IF(G381=0,"",IF(T381=0,"",SUM(SUM(J381:Q381)-V381)/G381))</f>
      </c>
      <c r="T381" s="124">
        <f>SUM(J381:Q381)</f>
        <v>0</v>
      </c>
      <c r="U381" s="124">
        <f>SUM(G381-T381)+V381</f>
        <v>0</v>
      </c>
      <c r="V381" s="71"/>
      <c r="W381" s="69"/>
    </row>
    <row r="382" spans="2:23" ht="16.5">
      <c r="B382" s="111">
        <v>138</v>
      </c>
      <c r="C382" s="113" t="s">
        <v>393</v>
      </c>
      <c r="D382" s="14"/>
      <c r="E382" s="14"/>
      <c r="F382" s="14"/>
      <c r="G382" s="126">
        <f>SUM(E382*F382)</f>
        <v>0</v>
      </c>
      <c r="H382" s="58"/>
      <c r="J382" s="69"/>
      <c r="K382" s="69"/>
      <c r="L382" s="69"/>
      <c r="M382" s="69"/>
      <c r="N382" s="69"/>
      <c r="O382" s="69"/>
      <c r="P382" s="69"/>
      <c r="Q382" s="69"/>
      <c r="S382" s="127">
        <f>IF(G382=0,"",IF(T382=0,"",SUM(SUM(J382:Q382)-V382)/G382))</f>
      </c>
      <c r="T382" s="124">
        <f>SUM(J382:Q382)</f>
        <v>0</v>
      </c>
      <c r="U382" s="124">
        <f>SUM(G382-T382)+V382</f>
        <v>0</v>
      </c>
      <c r="V382" s="71"/>
      <c r="W382" s="69"/>
    </row>
    <row r="383" spans="2:23" ht="16.5">
      <c r="B383" s="109">
        <v>14</v>
      </c>
      <c r="C383" s="110" t="s">
        <v>394</v>
      </c>
      <c r="D383" s="68"/>
      <c r="E383" s="68"/>
      <c r="F383" s="68"/>
      <c r="G383" s="124">
        <f>SUM(G384:G391)</f>
        <v>0</v>
      </c>
      <c r="H383" s="58"/>
      <c r="J383" s="68"/>
      <c r="K383" s="68"/>
      <c r="L383" s="68"/>
      <c r="M383" s="68"/>
      <c r="N383" s="68"/>
      <c r="O383" s="68"/>
      <c r="P383" s="68"/>
      <c r="Q383" s="68"/>
      <c r="R383" s="37"/>
      <c r="S383" s="132">
        <f>IF(G383=0,"",IF(T383=0,"",SUM(T383/G383)))</f>
      </c>
      <c r="T383" s="133">
        <f>SUM(T384:T391)</f>
        <v>0</v>
      </c>
      <c r="U383" s="133">
        <f>SUM(U384:U391)</f>
        <v>0</v>
      </c>
      <c r="V383" s="124">
        <f>SUM(V384:V391)</f>
        <v>0</v>
      </c>
      <c r="W383" s="68"/>
    </row>
    <row r="384" spans="2:23" ht="16.5">
      <c r="B384" s="111">
        <v>141</v>
      </c>
      <c r="C384" s="113" t="s">
        <v>395</v>
      </c>
      <c r="D384" s="14"/>
      <c r="E384" s="14"/>
      <c r="F384" s="14"/>
      <c r="G384" s="126">
        <f>SUM(E384*F384)</f>
        <v>0</v>
      </c>
      <c r="H384" s="58"/>
      <c r="J384" s="69"/>
      <c r="K384" s="69"/>
      <c r="L384" s="70"/>
      <c r="M384" s="69"/>
      <c r="N384" s="69"/>
      <c r="O384" s="69"/>
      <c r="P384" s="69"/>
      <c r="Q384" s="69"/>
      <c r="S384" s="127">
        <f aca="true" t="shared" si="45" ref="S384:S391">IF(G384=0,"",IF(T384=0,"",SUM(SUM(J384:Q384)-V384)/G384))</f>
      </c>
      <c r="T384" s="124">
        <f aca="true" t="shared" si="46" ref="T384:T391">SUM(J384:Q384)</f>
        <v>0</v>
      </c>
      <c r="U384" s="124">
        <f aca="true" t="shared" si="47" ref="U384:U391">SUM(G384-T384)+V384</f>
        <v>0</v>
      </c>
      <c r="V384" s="71"/>
      <c r="W384" s="69"/>
    </row>
    <row r="385" spans="2:23" ht="16.5">
      <c r="B385" s="111">
        <v>142</v>
      </c>
      <c r="C385" s="113" t="s">
        <v>396</v>
      </c>
      <c r="D385" s="14"/>
      <c r="E385" s="14"/>
      <c r="F385" s="14"/>
      <c r="G385" s="126">
        <f aca="true" t="shared" si="48" ref="G385:G391">SUM(E385*F385)</f>
        <v>0</v>
      </c>
      <c r="H385" s="55"/>
      <c r="J385" s="69"/>
      <c r="K385" s="69"/>
      <c r="L385" s="69"/>
      <c r="M385" s="69"/>
      <c r="N385" s="69"/>
      <c r="O385" s="69"/>
      <c r="P385" s="69"/>
      <c r="Q385" s="69"/>
      <c r="S385" s="127">
        <f t="shared" si="45"/>
      </c>
      <c r="T385" s="124">
        <f t="shared" si="46"/>
        <v>0</v>
      </c>
      <c r="U385" s="124">
        <f t="shared" si="47"/>
        <v>0</v>
      </c>
      <c r="V385" s="71"/>
      <c r="W385" s="69"/>
    </row>
    <row r="386" spans="2:23" ht="16.5">
      <c r="B386" s="111">
        <v>143</v>
      </c>
      <c r="C386" s="113" t="s">
        <v>397</v>
      </c>
      <c r="D386" s="14"/>
      <c r="E386" s="14"/>
      <c r="F386" s="14"/>
      <c r="G386" s="126">
        <f t="shared" si="48"/>
        <v>0</v>
      </c>
      <c r="H386" s="58"/>
      <c r="J386" s="69"/>
      <c r="K386" s="69"/>
      <c r="L386" s="70"/>
      <c r="M386" s="69"/>
      <c r="N386" s="69"/>
      <c r="O386" s="69"/>
      <c r="P386" s="69"/>
      <c r="Q386" s="69"/>
      <c r="S386" s="127">
        <f t="shared" si="45"/>
      </c>
      <c r="T386" s="124">
        <f t="shared" si="46"/>
        <v>0</v>
      </c>
      <c r="U386" s="124">
        <f t="shared" si="47"/>
        <v>0</v>
      </c>
      <c r="V386" s="71"/>
      <c r="W386" s="69"/>
    </row>
    <row r="387" spans="2:23" ht="16.5">
      <c r="B387" s="111">
        <v>144</v>
      </c>
      <c r="C387" s="113" t="s">
        <v>398</v>
      </c>
      <c r="D387" s="14"/>
      <c r="E387" s="14"/>
      <c r="F387" s="14"/>
      <c r="G387" s="126">
        <f t="shared" si="48"/>
        <v>0</v>
      </c>
      <c r="H387" s="58"/>
      <c r="J387" s="69"/>
      <c r="K387" s="69"/>
      <c r="L387" s="70"/>
      <c r="M387" s="69"/>
      <c r="N387" s="70"/>
      <c r="O387" s="69"/>
      <c r="P387" s="69"/>
      <c r="Q387" s="69"/>
      <c r="S387" s="127">
        <f t="shared" si="45"/>
      </c>
      <c r="T387" s="124">
        <f t="shared" si="46"/>
        <v>0</v>
      </c>
      <c r="U387" s="124">
        <f t="shared" si="47"/>
        <v>0</v>
      </c>
      <c r="V387" s="71"/>
      <c r="W387" s="69"/>
    </row>
    <row r="388" spans="2:23" ht="16.5">
      <c r="B388" s="111">
        <v>145</v>
      </c>
      <c r="C388" s="113" t="s">
        <v>399</v>
      </c>
      <c r="D388" s="14"/>
      <c r="E388" s="14"/>
      <c r="F388" s="14"/>
      <c r="G388" s="126">
        <f t="shared" si="48"/>
        <v>0</v>
      </c>
      <c r="H388" s="58"/>
      <c r="J388" s="69"/>
      <c r="K388" s="69"/>
      <c r="L388" s="70"/>
      <c r="M388" s="69"/>
      <c r="N388" s="69"/>
      <c r="O388" s="69"/>
      <c r="P388" s="69"/>
      <c r="Q388" s="69"/>
      <c r="S388" s="127">
        <f t="shared" si="45"/>
      </c>
      <c r="T388" s="124">
        <f t="shared" si="46"/>
        <v>0</v>
      </c>
      <c r="U388" s="124">
        <f t="shared" si="47"/>
        <v>0</v>
      </c>
      <c r="V388" s="71"/>
      <c r="W388" s="69"/>
    </row>
    <row r="389" spans="2:23" ht="16.5">
      <c r="B389" s="111">
        <v>146</v>
      </c>
      <c r="C389" s="113" t="s">
        <v>400</v>
      </c>
      <c r="D389" s="14"/>
      <c r="E389" s="14"/>
      <c r="F389" s="14"/>
      <c r="G389" s="126">
        <f t="shared" si="48"/>
        <v>0</v>
      </c>
      <c r="H389" s="58"/>
      <c r="J389" s="69"/>
      <c r="K389" s="69"/>
      <c r="L389" s="70"/>
      <c r="M389" s="69"/>
      <c r="N389" s="69"/>
      <c r="O389" s="69"/>
      <c r="P389" s="69"/>
      <c r="Q389" s="69"/>
      <c r="S389" s="127">
        <f t="shared" si="45"/>
      </c>
      <c r="T389" s="124">
        <f t="shared" si="46"/>
        <v>0</v>
      </c>
      <c r="U389" s="124">
        <f t="shared" si="47"/>
        <v>0</v>
      </c>
      <c r="V389" s="71"/>
      <c r="W389" s="69"/>
    </row>
    <row r="390" spans="2:23" ht="16.5">
      <c r="B390" s="111">
        <v>147</v>
      </c>
      <c r="C390" s="113" t="s">
        <v>401</v>
      </c>
      <c r="D390" s="14"/>
      <c r="E390" s="14"/>
      <c r="F390" s="14"/>
      <c r="G390" s="126">
        <f t="shared" si="48"/>
        <v>0</v>
      </c>
      <c r="H390" s="58"/>
      <c r="J390" s="69"/>
      <c r="K390" s="69"/>
      <c r="L390" s="70"/>
      <c r="M390" s="69"/>
      <c r="N390" s="69"/>
      <c r="O390" s="69"/>
      <c r="P390" s="69"/>
      <c r="Q390" s="69"/>
      <c r="S390" s="127">
        <f t="shared" si="45"/>
      </c>
      <c r="T390" s="124">
        <f t="shared" si="46"/>
        <v>0</v>
      </c>
      <c r="U390" s="124">
        <f t="shared" si="47"/>
        <v>0</v>
      </c>
      <c r="V390" s="71"/>
      <c r="W390" s="69"/>
    </row>
    <row r="391" spans="2:23" ht="16.5">
      <c r="B391" s="111">
        <v>148</v>
      </c>
      <c r="C391" s="113" t="s">
        <v>402</v>
      </c>
      <c r="D391" s="14"/>
      <c r="E391" s="14"/>
      <c r="F391" s="14"/>
      <c r="G391" s="126">
        <f t="shared" si="48"/>
        <v>0</v>
      </c>
      <c r="H391" s="58"/>
      <c r="J391" s="69"/>
      <c r="K391" s="69"/>
      <c r="L391" s="69"/>
      <c r="M391" s="69"/>
      <c r="N391" s="69"/>
      <c r="O391" s="69"/>
      <c r="P391" s="69"/>
      <c r="Q391" s="69"/>
      <c r="S391" s="127">
        <f t="shared" si="45"/>
      </c>
      <c r="T391" s="124">
        <f t="shared" si="46"/>
        <v>0</v>
      </c>
      <c r="U391" s="124">
        <f t="shared" si="47"/>
        <v>0</v>
      </c>
      <c r="V391" s="71"/>
      <c r="W391" s="69"/>
    </row>
    <row r="392" spans="2:23" ht="16.5">
      <c r="B392" s="109">
        <v>15</v>
      </c>
      <c r="C392" s="110" t="s">
        <v>403</v>
      </c>
      <c r="D392" s="68"/>
      <c r="E392" s="68"/>
      <c r="F392" s="68"/>
      <c r="G392" s="124">
        <f>SUM(G393:G400)</f>
        <v>0</v>
      </c>
      <c r="H392" s="58"/>
      <c r="J392" s="68"/>
      <c r="K392" s="68"/>
      <c r="L392" s="68"/>
      <c r="M392" s="68"/>
      <c r="N392" s="68"/>
      <c r="O392" s="68"/>
      <c r="P392" s="68"/>
      <c r="Q392" s="68"/>
      <c r="R392" s="37"/>
      <c r="S392" s="132">
        <f>IF(G392=0,"",IF(T392=0,"",SUM(T392/G392)))</f>
      </c>
      <c r="T392" s="133">
        <f>SUM(T393:T400)</f>
        <v>0</v>
      </c>
      <c r="U392" s="133">
        <f>SUM(U393:U400)</f>
        <v>0</v>
      </c>
      <c r="V392" s="124">
        <f>SUM(V393:V400)</f>
        <v>0</v>
      </c>
      <c r="W392" s="68"/>
    </row>
    <row r="393" spans="2:23" ht="16.5">
      <c r="B393" s="111">
        <v>151</v>
      </c>
      <c r="C393" s="113" t="s">
        <v>404</v>
      </c>
      <c r="D393" s="14"/>
      <c r="E393" s="14"/>
      <c r="F393" s="14"/>
      <c r="G393" s="126">
        <f>SUM(E393*F393)</f>
        <v>0</v>
      </c>
      <c r="H393" s="55"/>
      <c r="J393" s="69"/>
      <c r="K393" s="69"/>
      <c r="L393" s="70"/>
      <c r="M393" s="69"/>
      <c r="N393" s="69"/>
      <c r="O393" s="69"/>
      <c r="P393" s="69"/>
      <c r="Q393" s="69"/>
      <c r="S393" s="127">
        <f aca="true" t="shared" si="49" ref="S393:S400">IF(G393=0,"",IF(T393=0,"",SUM(SUM(J393:Q393)-V393)/G393))</f>
      </c>
      <c r="T393" s="124">
        <f aca="true" t="shared" si="50" ref="T393:T400">SUM(J393:Q393)</f>
        <v>0</v>
      </c>
      <c r="U393" s="124">
        <f aca="true" t="shared" si="51" ref="U393:U400">SUM(G393-T393)+V393</f>
        <v>0</v>
      </c>
      <c r="V393" s="71"/>
      <c r="W393" s="69"/>
    </row>
    <row r="394" spans="2:23" ht="16.5">
      <c r="B394" s="111">
        <v>152</v>
      </c>
      <c r="C394" s="113" t="s">
        <v>405</v>
      </c>
      <c r="D394" s="14"/>
      <c r="E394" s="14"/>
      <c r="F394" s="14"/>
      <c r="G394" s="126">
        <f aca="true" t="shared" si="52" ref="G394:G400">SUM(E394*F394)</f>
        <v>0</v>
      </c>
      <c r="H394" s="58"/>
      <c r="J394" s="69"/>
      <c r="K394" s="69"/>
      <c r="L394" s="69"/>
      <c r="M394" s="69"/>
      <c r="N394" s="69"/>
      <c r="O394" s="69"/>
      <c r="P394" s="69"/>
      <c r="Q394" s="69"/>
      <c r="S394" s="127">
        <f t="shared" si="49"/>
      </c>
      <c r="T394" s="124">
        <f t="shared" si="50"/>
        <v>0</v>
      </c>
      <c r="U394" s="124">
        <f t="shared" si="51"/>
        <v>0</v>
      </c>
      <c r="V394" s="71"/>
      <c r="W394" s="69"/>
    </row>
    <row r="395" spans="2:23" ht="16.5">
      <c r="B395" s="111">
        <v>153</v>
      </c>
      <c r="C395" s="113" t="s">
        <v>406</v>
      </c>
      <c r="D395" s="14"/>
      <c r="E395" s="14"/>
      <c r="F395" s="14"/>
      <c r="G395" s="126">
        <f t="shared" si="52"/>
        <v>0</v>
      </c>
      <c r="H395" s="58"/>
      <c r="J395" s="69"/>
      <c r="K395" s="69"/>
      <c r="L395" s="70"/>
      <c r="M395" s="69"/>
      <c r="N395" s="69"/>
      <c r="O395" s="69"/>
      <c r="P395" s="69"/>
      <c r="Q395" s="69"/>
      <c r="S395" s="127">
        <f t="shared" si="49"/>
      </c>
      <c r="T395" s="124">
        <f t="shared" si="50"/>
        <v>0</v>
      </c>
      <c r="U395" s="124">
        <f t="shared" si="51"/>
        <v>0</v>
      </c>
      <c r="V395" s="71"/>
      <c r="W395" s="69"/>
    </row>
    <row r="396" spans="2:23" ht="16.5">
      <c r="B396" s="111">
        <v>154</v>
      </c>
      <c r="C396" s="113" t="s">
        <v>407</v>
      </c>
      <c r="D396" s="14"/>
      <c r="E396" s="14"/>
      <c r="F396" s="14"/>
      <c r="G396" s="126">
        <f t="shared" si="52"/>
        <v>0</v>
      </c>
      <c r="H396" s="58"/>
      <c r="J396" s="69"/>
      <c r="K396" s="69"/>
      <c r="L396" s="70"/>
      <c r="M396" s="69"/>
      <c r="N396" s="70"/>
      <c r="O396" s="69"/>
      <c r="P396" s="69"/>
      <c r="Q396" s="69"/>
      <c r="S396" s="127">
        <f t="shared" si="49"/>
      </c>
      <c r="T396" s="124">
        <f t="shared" si="50"/>
        <v>0</v>
      </c>
      <c r="U396" s="124">
        <f t="shared" si="51"/>
        <v>0</v>
      </c>
      <c r="V396" s="71"/>
      <c r="W396" s="69"/>
    </row>
    <row r="397" spans="2:23" ht="16.5">
      <c r="B397" s="111">
        <v>155</v>
      </c>
      <c r="C397" s="113" t="s">
        <v>408</v>
      </c>
      <c r="D397" s="14"/>
      <c r="E397" s="14"/>
      <c r="F397" s="14"/>
      <c r="G397" s="126">
        <f t="shared" si="52"/>
        <v>0</v>
      </c>
      <c r="H397" s="58"/>
      <c r="J397" s="69"/>
      <c r="K397" s="69"/>
      <c r="L397" s="70"/>
      <c r="M397" s="69"/>
      <c r="N397" s="69"/>
      <c r="O397" s="69"/>
      <c r="P397" s="69"/>
      <c r="Q397" s="69"/>
      <c r="S397" s="127">
        <f t="shared" si="49"/>
      </c>
      <c r="T397" s="124">
        <f t="shared" si="50"/>
        <v>0</v>
      </c>
      <c r="U397" s="124">
        <f t="shared" si="51"/>
        <v>0</v>
      </c>
      <c r="V397" s="71"/>
      <c r="W397" s="69"/>
    </row>
    <row r="398" spans="2:23" ht="16.5">
      <c r="B398" s="111">
        <v>156</v>
      </c>
      <c r="C398" s="113" t="s">
        <v>409</v>
      </c>
      <c r="D398" s="14"/>
      <c r="E398" s="14"/>
      <c r="F398" s="14"/>
      <c r="G398" s="126">
        <f t="shared" si="52"/>
        <v>0</v>
      </c>
      <c r="H398" s="58"/>
      <c r="J398" s="69"/>
      <c r="K398" s="69"/>
      <c r="L398" s="70"/>
      <c r="M398" s="69"/>
      <c r="N398" s="69"/>
      <c r="O398" s="69"/>
      <c r="P398" s="69"/>
      <c r="Q398" s="69"/>
      <c r="S398" s="127">
        <f t="shared" si="49"/>
      </c>
      <c r="T398" s="124">
        <f t="shared" si="50"/>
        <v>0</v>
      </c>
      <c r="U398" s="124">
        <f t="shared" si="51"/>
        <v>0</v>
      </c>
      <c r="V398" s="71"/>
      <c r="W398" s="69"/>
    </row>
    <row r="399" spans="2:23" ht="16.5">
      <c r="B399" s="111">
        <v>157</v>
      </c>
      <c r="C399" s="113" t="s">
        <v>410</v>
      </c>
      <c r="D399" s="14"/>
      <c r="E399" s="14"/>
      <c r="F399" s="14"/>
      <c r="G399" s="126">
        <f t="shared" si="52"/>
        <v>0</v>
      </c>
      <c r="H399" s="55"/>
      <c r="J399" s="69"/>
      <c r="K399" s="69"/>
      <c r="L399" s="70"/>
      <c r="M399" s="69"/>
      <c r="N399" s="69"/>
      <c r="O399" s="69"/>
      <c r="P399" s="69"/>
      <c r="Q399" s="69"/>
      <c r="S399" s="127">
        <f t="shared" si="49"/>
      </c>
      <c r="T399" s="124">
        <f t="shared" si="50"/>
        <v>0</v>
      </c>
      <c r="U399" s="124">
        <f t="shared" si="51"/>
        <v>0</v>
      </c>
      <c r="V399" s="71"/>
      <c r="W399" s="69"/>
    </row>
    <row r="400" spans="2:23" ht="16.5">
      <c r="B400" s="111">
        <v>158</v>
      </c>
      <c r="C400" s="113" t="s">
        <v>411</v>
      </c>
      <c r="D400" s="14"/>
      <c r="E400" s="14"/>
      <c r="F400" s="14"/>
      <c r="G400" s="126">
        <f t="shared" si="52"/>
        <v>0</v>
      </c>
      <c r="H400" s="55"/>
      <c r="J400" s="69"/>
      <c r="K400" s="69"/>
      <c r="L400" s="69"/>
      <c r="M400" s="69"/>
      <c r="N400" s="69"/>
      <c r="O400" s="69"/>
      <c r="P400" s="69"/>
      <c r="Q400" s="69"/>
      <c r="S400" s="127">
        <f t="shared" si="49"/>
      </c>
      <c r="T400" s="124">
        <f t="shared" si="50"/>
        <v>0</v>
      </c>
      <c r="U400" s="124">
        <f t="shared" si="51"/>
        <v>0</v>
      </c>
      <c r="V400" s="71"/>
      <c r="W400" s="69"/>
    </row>
    <row r="401" spans="2:23" ht="16.5">
      <c r="B401" s="109">
        <v>16</v>
      </c>
      <c r="C401" s="110" t="s">
        <v>412</v>
      </c>
      <c r="D401" s="68"/>
      <c r="E401" s="68"/>
      <c r="F401" s="68"/>
      <c r="G401" s="124">
        <f>SUM(G402:G404)</f>
        <v>0</v>
      </c>
      <c r="H401" s="58"/>
      <c r="J401" s="68"/>
      <c r="K401" s="68"/>
      <c r="L401" s="68"/>
      <c r="M401" s="68"/>
      <c r="N401" s="68"/>
      <c r="O401" s="68"/>
      <c r="P401" s="68"/>
      <c r="Q401" s="68"/>
      <c r="R401" s="37"/>
      <c r="S401" s="132">
        <f>IF(G401=0,"",IF(T401=0,"",SUM(T401/G401)))</f>
      </c>
      <c r="T401" s="133">
        <f>SUM(T402:T404)</f>
        <v>0</v>
      </c>
      <c r="U401" s="133">
        <f>SUM(U402:U404)</f>
        <v>0</v>
      </c>
      <c r="V401" s="124">
        <f>SUM(V402:V404)</f>
        <v>0</v>
      </c>
      <c r="W401" s="68"/>
    </row>
    <row r="402" spans="2:23" ht="16.5">
      <c r="B402" s="111">
        <v>161</v>
      </c>
      <c r="C402" s="113" t="s">
        <v>413</v>
      </c>
      <c r="D402" s="14"/>
      <c r="E402" s="14"/>
      <c r="F402" s="14"/>
      <c r="G402" s="126">
        <f>SUM(E402*F402)</f>
        <v>0</v>
      </c>
      <c r="H402" s="58"/>
      <c r="J402" s="69"/>
      <c r="K402" s="69"/>
      <c r="L402" s="70"/>
      <c r="M402" s="69"/>
      <c r="N402" s="69"/>
      <c r="O402" s="69"/>
      <c r="P402" s="69"/>
      <c r="Q402" s="69"/>
      <c r="S402" s="127">
        <f>IF(G402=0,"",IF(T402=0,"",SUM(SUM(J402:Q402)-V402)/G402))</f>
      </c>
      <c r="T402" s="124">
        <f>SUM(J402:Q402)</f>
        <v>0</v>
      </c>
      <c r="U402" s="124">
        <f>SUM(G402-T402)+V402</f>
        <v>0</v>
      </c>
      <c r="V402" s="71"/>
      <c r="W402" s="69"/>
    </row>
    <row r="403" spans="2:23" ht="16.5">
      <c r="B403" s="111">
        <v>162</v>
      </c>
      <c r="C403" s="113" t="s">
        <v>389</v>
      </c>
      <c r="D403" s="14"/>
      <c r="E403" s="14"/>
      <c r="F403" s="14"/>
      <c r="G403" s="126">
        <f>SUM(E403*F403)</f>
        <v>0</v>
      </c>
      <c r="H403" s="58"/>
      <c r="J403" s="69"/>
      <c r="K403" s="69"/>
      <c r="L403" s="69"/>
      <c r="M403" s="69"/>
      <c r="N403" s="69"/>
      <c r="O403" s="69"/>
      <c r="P403" s="69"/>
      <c r="Q403" s="69"/>
      <c r="S403" s="127">
        <f>IF(G403=0,"",IF(T403=0,"",SUM(SUM(J403:Q403)-V403)/G403))</f>
      </c>
      <c r="T403" s="124">
        <f>SUM(J403:Q403)</f>
        <v>0</v>
      </c>
      <c r="U403" s="124">
        <f>SUM(G403-T403)+V403</f>
        <v>0</v>
      </c>
      <c r="V403" s="71"/>
      <c r="W403" s="69"/>
    </row>
    <row r="404" spans="2:23" ht="16.5">
      <c r="B404" s="111">
        <v>163</v>
      </c>
      <c r="C404" s="113" t="s">
        <v>414</v>
      </c>
      <c r="D404" s="14"/>
      <c r="E404" s="14"/>
      <c r="F404" s="14"/>
      <c r="G404" s="126">
        <f>SUM(E404*F404)</f>
        <v>0</v>
      </c>
      <c r="H404" s="58"/>
      <c r="J404" s="69"/>
      <c r="K404" s="69"/>
      <c r="L404" s="70"/>
      <c r="M404" s="69"/>
      <c r="N404" s="69"/>
      <c r="O404" s="69"/>
      <c r="P404" s="69"/>
      <c r="Q404" s="69"/>
      <c r="S404" s="127">
        <f>IF(G404=0,"",IF(T404=0,"",SUM(SUM(J404:Q404)-V404)/G404))</f>
      </c>
      <c r="T404" s="124">
        <f>SUM(J404:Q404)</f>
        <v>0</v>
      </c>
      <c r="U404" s="124">
        <f>SUM(G404-T404)+V404</f>
        <v>0</v>
      </c>
      <c r="V404" s="71"/>
      <c r="W404" s="69"/>
    </row>
    <row r="405" spans="2:23" ht="16.5">
      <c r="B405" s="109">
        <v>17</v>
      </c>
      <c r="C405" s="110" t="s">
        <v>415</v>
      </c>
      <c r="D405" s="68"/>
      <c r="E405" s="68"/>
      <c r="F405" s="68"/>
      <c r="G405" s="124">
        <f>SUM(G406:G412)</f>
        <v>0</v>
      </c>
      <c r="H405" s="58"/>
      <c r="J405" s="68"/>
      <c r="K405" s="68"/>
      <c r="L405" s="68"/>
      <c r="M405" s="68"/>
      <c r="N405" s="68"/>
      <c r="O405" s="68"/>
      <c r="P405" s="68"/>
      <c r="Q405" s="68"/>
      <c r="R405" s="37"/>
      <c r="S405" s="132">
        <f>IF(G405=0,"",IF(T405=0,"",SUM(T405/G405)))</f>
      </c>
      <c r="T405" s="133">
        <f>SUM(T406:T412)</f>
        <v>0</v>
      </c>
      <c r="U405" s="133">
        <f>SUM(U406:U412)</f>
        <v>0</v>
      </c>
      <c r="V405" s="124">
        <f>SUM(V406:V412)</f>
        <v>0</v>
      </c>
      <c r="W405" s="68"/>
    </row>
    <row r="406" spans="2:23" ht="16.5">
      <c r="B406" s="111">
        <v>171</v>
      </c>
      <c r="C406" s="113" t="s">
        <v>416</v>
      </c>
      <c r="D406" s="14"/>
      <c r="E406" s="14"/>
      <c r="F406" s="14"/>
      <c r="G406" s="126">
        <f>SUM(E406*F406)</f>
        <v>0</v>
      </c>
      <c r="H406" s="58"/>
      <c r="J406" s="69"/>
      <c r="K406" s="69"/>
      <c r="L406" s="70"/>
      <c r="M406" s="69"/>
      <c r="N406" s="69"/>
      <c r="O406" s="69"/>
      <c r="P406" s="69"/>
      <c r="Q406" s="69"/>
      <c r="S406" s="127">
        <f aca="true" t="shared" si="53" ref="S406:S412">IF(G406=0,"",IF(T406=0,"",SUM(SUM(J406:Q406)-V406)/G406))</f>
      </c>
      <c r="T406" s="124">
        <f aca="true" t="shared" si="54" ref="T406:T412">SUM(J406:Q406)</f>
        <v>0</v>
      </c>
      <c r="U406" s="124">
        <f aca="true" t="shared" si="55" ref="U406:U412">SUM(G406-T406)+V406</f>
        <v>0</v>
      </c>
      <c r="V406" s="71"/>
      <c r="W406" s="69"/>
    </row>
    <row r="407" spans="2:23" ht="16.5">
      <c r="B407" s="111">
        <v>172</v>
      </c>
      <c r="C407" s="113" t="s">
        <v>417</v>
      </c>
      <c r="D407" s="14"/>
      <c r="E407" s="14"/>
      <c r="F407" s="14"/>
      <c r="G407" s="126">
        <f aca="true" t="shared" si="56" ref="G407:G412">SUM(E407*F407)</f>
        <v>0</v>
      </c>
      <c r="H407" s="55"/>
      <c r="J407" s="69"/>
      <c r="K407" s="69"/>
      <c r="L407" s="69"/>
      <c r="M407" s="69"/>
      <c r="N407" s="69"/>
      <c r="O407" s="69"/>
      <c r="P407" s="69"/>
      <c r="Q407" s="69"/>
      <c r="S407" s="127">
        <f t="shared" si="53"/>
      </c>
      <c r="T407" s="124">
        <f t="shared" si="54"/>
        <v>0</v>
      </c>
      <c r="U407" s="124">
        <f t="shared" si="55"/>
        <v>0</v>
      </c>
      <c r="V407" s="71"/>
      <c r="W407" s="69"/>
    </row>
    <row r="408" spans="2:23" ht="16.5">
      <c r="B408" s="111">
        <v>173</v>
      </c>
      <c r="C408" s="113" t="s">
        <v>418</v>
      </c>
      <c r="D408" s="14"/>
      <c r="E408" s="14"/>
      <c r="F408" s="14"/>
      <c r="G408" s="126">
        <f t="shared" si="56"/>
        <v>0</v>
      </c>
      <c r="H408" s="58"/>
      <c r="J408" s="69"/>
      <c r="K408" s="69"/>
      <c r="L408" s="70"/>
      <c r="M408" s="69"/>
      <c r="N408" s="69"/>
      <c r="O408" s="69"/>
      <c r="P408" s="69"/>
      <c r="Q408" s="69"/>
      <c r="S408" s="127">
        <f t="shared" si="53"/>
      </c>
      <c r="T408" s="124">
        <f t="shared" si="54"/>
        <v>0</v>
      </c>
      <c r="U408" s="124">
        <f t="shared" si="55"/>
        <v>0</v>
      </c>
      <c r="V408" s="71"/>
      <c r="W408" s="69"/>
    </row>
    <row r="409" spans="2:23" ht="16.5">
      <c r="B409" s="111">
        <v>174</v>
      </c>
      <c r="C409" s="113" t="s">
        <v>419</v>
      </c>
      <c r="D409" s="14"/>
      <c r="E409" s="14"/>
      <c r="F409" s="14"/>
      <c r="G409" s="126">
        <f t="shared" si="56"/>
        <v>0</v>
      </c>
      <c r="H409" s="58"/>
      <c r="J409" s="69"/>
      <c r="K409" s="69"/>
      <c r="L409" s="70"/>
      <c r="M409" s="69"/>
      <c r="N409" s="70"/>
      <c r="O409" s="69"/>
      <c r="P409" s="69"/>
      <c r="Q409" s="69"/>
      <c r="S409" s="127">
        <f t="shared" si="53"/>
      </c>
      <c r="T409" s="124">
        <f t="shared" si="54"/>
        <v>0</v>
      </c>
      <c r="U409" s="124">
        <f t="shared" si="55"/>
        <v>0</v>
      </c>
      <c r="V409" s="71"/>
      <c r="W409" s="69"/>
    </row>
    <row r="410" spans="2:23" ht="16.5">
      <c r="B410" s="111">
        <v>175</v>
      </c>
      <c r="C410" s="113" t="s">
        <v>420</v>
      </c>
      <c r="D410" s="14"/>
      <c r="E410" s="14"/>
      <c r="F410" s="14"/>
      <c r="G410" s="126">
        <f t="shared" si="56"/>
        <v>0</v>
      </c>
      <c r="H410" s="58"/>
      <c r="J410" s="69"/>
      <c r="K410" s="69"/>
      <c r="L410" s="70"/>
      <c r="M410" s="69"/>
      <c r="N410" s="69"/>
      <c r="O410" s="69"/>
      <c r="P410" s="69"/>
      <c r="Q410" s="69"/>
      <c r="S410" s="127">
        <f t="shared" si="53"/>
      </c>
      <c r="T410" s="124">
        <f t="shared" si="54"/>
        <v>0</v>
      </c>
      <c r="U410" s="124">
        <f t="shared" si="55"/>
        <v>0</v>
      </c>
      <c r="V410" s="71"/>
      <c r="W410" s="69"/>
    </row>
    <row r="411" spans="2:23" ht="16.5">
      <c r="B411" s="111">
        <v>176</v>
      </c>
      <c r="C411" s="113" t="s">
        <v>421</v>
      </c>
      <c r="D411" s="14"/>
      <c r="E411" s="14"/>
      <c r="F411" s="14"/>
      <c r="G411" s="126">
        <f t="shared" si="56"/>
        <v>0</v>
      </c>
      <c r="H411" s="58"/>
      <c r="J411" s="69"/>
      <c r="K411" s="69"/>
      <c r="L411" s="70"/>
      <c r="M411" s="69"/>
      <c r="N411" s="69"/>
      <c r="O411" s="69"/>
      <c r="P411" s="69"/>
      <c r="Q411" s="69"/>
      <c r="S411" s="127">
        <f t="shared" si="53"/>
      </c>
      <c r="T411" s="124">
        <f t="shared" si="54"/>
        <v>0</v>
      </c>
      <c r="U411" s="124">
        <f t="shared" si="55"/>
        <v>0</v>
      </c>
      <c r="V411" s="71"/>
      <c r="W411" s="69"/>
    </row>
    <row r="412" spans="2:23" ht="16.5">
      <c r="B412" s="111">
        <v>178</v>
      </c>
      <c r="C412" s="113" t="s">
        <v>422</v>
      </c>
      <c r="D412" s="14"/>
      <c r="E412" s="14"/>
      <c r="F412" s="14"/>
      <c r="G412" s="126">
        <f t="shared" si="56"/>
        <v>0</v>
      </c>
      <c r="H412" s="58"/>
      <c r="J412" s="69"/>
      <c r="K412" s="69"/>
      <c r="L412" s="70"/>
      <c r="M412" s="69"/>
      <c r="N412" s="69"/>
      <c r="O412" s="69"/>
      <c r="P412" s="69"/>
      <c r="Q412" s="69"/>
      <c r="S412" s="127">
        <f t="shared" si="53"/>
      </c>
      <c r="T412" s="124">
        <f t="shared" si="54"/>
        <v>0</v>
      </c>
      <c r="U412" s="124">
        <f t="shared" si="55"/>
        <v>0</v>
      </c>
      <c r="V412" s="71"/>
      <c r="W412" s="69"/>
    </row>
    <row r="413" spans="2:23" ht="16.5">
      <c r="B413" s="109">
        <v>18</v>
      </c>
      <c r="C413" s="110" t="s">
        <v>423</v>
      </c>
      <c r="D413" s="68"/>
      <c r="E413" s="68"/>
      <c r="F413" s="68"/>
      <c r="G413" s="124">
        <f>SUM(G414:G418)</f>
        <v>0</v>
      </c>
      <c r="H413" s="58"/>
      <c r="J413" s="68"/>
      <c r="K413" s="68"/>
      <c r="L413" s="68"/>
      <c r="M413" s="68"/>
      <c r="N413" s="68"/>
      <c r="O413" s="68"/>
      <c r="P413" s="68"/>
      <c r="Q413" s="68"/>
      <c r="R413" s="37"/>
      <c r="S413" s="132">
        <f>IF(G413=0,"",IF(T413=0,"",SUM(T413/G413)))</f>
      </c>
      <c r="T413" s="133">
        <f>SUM(T414:T418)</f>
        <v>0</v>
      </c>
      <c r="U413" s="133">
        <f>SUM(U414:U418)</f>
        <v>0</v>
      </c>
      <c r="V413" s="124">
        <f>SUM(V414:V418)</f>
        <v>0</v>
      </c>
      <c r="W413" s="68"/>
    </row>
    <row r="414" spans="2:23" ht="16.5">
      <c r="B414" s="111">
        <v>181</v>
      </c>
      <c r="C414" s="113" t="s">
        <v>424</v>
      </c>
      <c r="D414" s="14"/>
      <c r="E414" s="14"/>
      <c r="F414" s="14"/>
      <c r="G414" s="126">
        <f>SUM(E414*F414)</f>
        <v>0</v>
      </c>
      <c r="H414" s="55"/>
      <c r="J414" s="69"/>
      <c r="K414" s="69"/>
      <c r="L414" s="70"/>
      <c r="M414" s="69"/>
      <c r="N414" s="69"/>
      <c r="O414" s="69"/>
      <c r="P414" s="69"/>
      <c r="Q414" s="69"/>
      <c r="S414" s="127">
        <f>IF(G414=0,"",IF(T414=0,"",SUM(SUM(J414:Q414)-V414)/G414))</f>
      </c>
      <c r="T414" s="124">
        <f>SUM(J414:Q414)</f>
        <v>0</v>
      </c>
      <c r="U414" s="124">
        <f>SUM(G414-T414)+V414</f>
        <v>0</v>
      </c>
      <c r="V414" s="71"/>
      <c r="W414" s="69"/>
    </row>
    <row r="415" spans="2:23" ht="16.5">
      <c r="B415" s="111">
        <v>182</v>
      </c>
      <c r="C415" s="113" t="s">
        <v>425</v>
      </c>
      <c r="D415" s="14"/>
      <c r="E415" s="14"/>
      <c r="F415" s="14"/>
      <c r="G415" s="126">
        <f>SUM(E415*F415)</f>
        <v>0</v>
      </c>
      <c r="H415" s="58"/>
      <c r="J415" s="69"/>
      <c r="K415" s="69"/>
      <c r="L415" s="69"/>
      <c r="M415" s="69"/>
      <c r="N415" s="69"/>
      <c r="O415" s="69"/>
      <c r="P415" s="69"/>
      <c r="Q415" s="69"/>
      <c r="S415" s="127">
        <f>IF(G415=0,"",IF(T415=0,"",SUM(SUM(J415:Q415)-V415)/G415))</f>
      </c>
      <c r="T415" s="124">
        <f>SUM(J415:Q415)</f>
        <v>0</v>
      </c>
      <c r="U415" s="124">
        <f>SUM(G415-T415)+V415</f>
        <v>0</v>
      </c>
      <c r="V415" s="71"/>
      <c r="W415" s="69"/>
    </row>
    <row r="416" spans="2:23" ht="16.5">
      <c r="B416" s="111">
        <v>183</v>
      </c>
      <c r="C416" s="113" t="s">
        <v>426</v>
      </c>
      <c r="D416" s="14"/>
      <c r="E416" s="14"/>
      <c r="F416" s="14"/>
      <c r="G416" s="126">
        <f>SUM(E416*F416)</f>
        <v>0</v>
      </c>
      <c r="H416" s="58"/>
      <c r="J416" s="69"/>
      <c r="K416" s="69"/>
      <c r="L416" s="70"/>
      <c r="M416" s="69"/>
      <c r="N416" s="69"/>
      <c r="O416" s="69"/>
      <c r="P416" s="69"/>
      <c r="Q416" s="69"/>
      <c r="S416" s="127">
        <f>IF(G416=0,"",IF(T416=0,"",SUM(SUM(J416:Q416)-V416)/G416))</f>
      </c>
      <c r="T416" s="124">
        <f>SUM(J416:Q416)</f>
        <v>0</v>
      </c>
      <c r="U416" s="124">
        <f>SUM(G416-T416)+V416</f>
        <v>0</v>
      </c>
      <c r="V416" s="71"/>
      <c r="W416" s="69"/>
    </row>
    <row r="417" spans="2:23" ht="16.5">
      <c r="B417" s="111">
        <v>184</v>
      </c>
      <c r="C417" s="113" t="s">
        <v>427</v>
      </c>
      <c r="D417" s="14"/>
      <c r="E417" s="14"/>
      <c r="F417" s="14"/>
      <c r="G417" s="126">
        <f>SUM(E417*F417)</f>
        <v>0</v>
      </c>
      <c r="H417" s="58"/>
      <c r="J417" s="69"/>
      <c r="K417" s="69"/>
      <c r="L417" s="70"/>
      <c r="M417" s="69"/>
      <c r="N417" s="70"/>
      <c r="O417" s="69"/>
      <c r="P417" s="69"/>
      <c r="Q417" s="69"/>
      <c r="S417" s="127">
        <f>IF(G417=0,"",IF(T417=0,"",SUM(SUM(J417:Q417)-V417)/G417))</f>
      </c>
      <c r="T417" s="124">
        <f>SUM(J417:Q417)</f>
        <v>0</v>
      </c>
      <c r="U417" s="124">
        <f>SUM(G417-T417)+V417</f>
        <v>0</v>
      </c>
      <c r="V417" s="71"/>
      <c r="W417" s="69"/>
    </row>
    <row r="418" spans="2:23" ht="16.5">
      <c r="B418" s="111">
        <v>185</v>
      </c>
      <c r="C418" s="113" t="s">
        <v>428</v>
      </c>
      <c r="D418" s="14"/>
      <c r="E418" s="14"/>
      <c r="F418" s="14"/>
      <c r="G418" s="126">
        <f>SUM(E418*F418)</f>
        <v>0</v>
      </c>
      <c r="H418" s="58"/>
      <c r="J418" s="69"/>
      <c r="K418" s="69"/>
      <c r="L418" s="70"/>
      <c r="M418" s="69"/>
      <c r="N418" s="69"/>
      <c r="O418" s="69"/>
      <c r="P418" s="69"/>
      <c r="Q418" s="69"/>
      <c r="S418" s="127">
        <f>IF(G418=0,"",IF(T418=0,"",SUM(SUM(J418:Q418)-V418)/G418))</f>
      </c>
      <c r="T418" s="124">
        <f>SUM(J418:Q418)</f>
        <v>0</v>
      </c>
      <c r="U418" s="124">
        <f>SUM(G418-T418)+V418</f>
        <v>0</v>
      </c>
      <c r="V418" s="71"/>
      <c r="W418" s="69"/>
    </row>
    <row r="419" spans="2:23" ht="16.5">
      <c r="B419" s="114">
        <v>2</v>
      </c>
      <c r="C419" s="115" t="s">
        <v>429</v>
      </c>
      <c r="D419" s="75"/>
      <c r="E419" s="67"/>
      <c r="F419" s="67"/>
      <c r="G419" s="104">
        <f>SUM(G420,G427,G434,G442)</f>
        <v>0</v>
      </c>
      <c r="H419" s="58"/>
      <c r="J419" s="67"/>
      <c r="K419" s="67"/>
      <c r="L419" s="67"/>
      <c r="M419" s="67"/>
      <c r="N419" s="67"/>
      <c r="O419" s="67"/>
      <c r="P419" s="67"/>
      <c r="Q419" s="67"/>
      <c r="R419" s="37"/>
      <c r="S419" s="135">
        <f>IF(G419=0,"",IF(T419=0,"",SUM(T419/G419)))</f>
      </c>
      <c r="T419" s="137">
        <f>SUM(T420,T427,T434,T442,T450)</f>
        <v>0</v>
      </c>
      <c r="U419" s="137">
        <f>SUM(U420,U427,U434,U442,U450)</f>
        <v>0</v>
      </c>
      <c r="V419" s="104">
        <f>SUM(V420,V427,V434,V442)</f>
        <v>0</v>
      </c>
      <c r="W419" s="67"/>
    </row>
    <row r="420" spans="2:23" ht="16.5">
      <c r="B420" s="109">
        <v>21</v>
      </c>
      <c r="C420" s="110" t="s">
        <v>430</v>
      </c>
      <c r="D420" s="68"/>
      <c r="E420" s="68"/>
      <c r="F420" s="68"/>
      <c r="G420" s="124">
        <f>SUM(G421:G426)</f>
        <v>0</v>
      </c>
      <c r="H420" s="58"/>
      <c r="J420" s="68"/>
      <c r="K420" s="68"/>
      <c r="L420" s="68"/>
      <c r="M420" s="68"/>
      <c r="N420" s="68"/>
      <c r="O420" s="68"/>
      <c r="P420" s="68"/>
      <c r="Q420" s="68"/>
      <c r="R420" s="37"/>
      <c r="S420" s="132">
        <f>IF(G420=0,"",IF(T420=0,"",SUM(T420/G420)))</f>
      </c>
      <c r="T420" s="133">
        <f>SUM(T421:T426)</f>
        <v>0</v>
      </c>
      <c r="U420" s="133">
        <f>SUM(U421:U426)</f>
        <v>0</v>
      </c>
      <c r="V420" s="124">
        <f>SUM(V421:V426)</f>
        <v>0</v>
      </c>
      <c r="W420" s="68"/>
    </row>
    <row r="421" spans="2:23" ht="16.5">
      <c r="B421" s="111">
        <v>211</v>
      </c>
      <c r="C421" s="113" t="s">
        <v>431</v>
      </c>
      <c r="D421" s="14"/>
      <c r="E421" s="14"/>
      <c r="F421" s="14"/>
      <c r="G421" s="126">
        <f aca="true" t="shared" si="57" ref="G421:G426">SUM(E421*F421)</f>
        <v>0</v>
      </c>
      <c r="H421" s="58"/>
      <c r="J421" s="69"/>
      <c r="K421" s="69"/>
      <c r="L421" s="70"/>
      <c r="M421" s="69"/>
      <c r="N421" s="69"/>
      <c r="O421" s="69"/>
      <c r="P421" s="69"/>
      <c r="Q421" s="69"/>
      <c r="S421" s="127">
        <f aca="true" t="shared" si="58" ref="S421:S426">IF(G421=0,"",IF(T421=0,"",SUM(SUM(J421:Q421)-V421)/G421))</f>
      </c>
      <c r="T421" s="124">
        <f aca="true" t="shared" si="59" ref="T421:T426">SUM(J421:Q421)</f>
        <v>0</v>
      </c>
      <c r="U421" s="124">
        <f aca="true" t="shared" si="60" ref="U421:U426">SUM(G421-T421)+V421</f>
        <v>0</v>
      </c>
      <c r="V421" s="71"/>
      <c r="W421" s="69"/>
    </row>
    <row r="422" spans="2:23" ht="16.5">
      <c r="B422" s="111">
        <v>212</v>
      </c>
      <c r="C422" s="113" t="s">
        <v>432</v>
      </c>
      <c r="D422" s="14"/>
      <c r="E422" s="14"/>
      <c r="F422" s="14"/>
      <c r="G422" s="126">
        <f t="shared" si="57"/>
        <v>0</v>
      </c>
      <c r="H422" s="55"/>
      <c r="J422" s="69"/>
      <c r="K422" s="69"/>
      <c r="L422" s="69"/>
      <c r="M422" s="69"/>
      <c r="N422" s="69"/>
      <c r="O422" s="69"/>
      <c r="P422" s="69"/>
      <c r="Q422" s="69"/>
      <c r="S422" s="127">
        <f t="shared" si="58"/>
      </c>
      <c r="T422" s="124">
        <f t="shared" si="59"/>
        <v>0</v>
      </c>
      <c r="U422" s="124">
        <f t="shared" si="60"/>
        <v>0</v>
      </c>
      <c r="V422" s="71"/>
      <c r="W422" s="69"/>
    </row>
    <row r="423" spans="2:23" ht="16.5">
      <c r="B423" s="111">
        <v>213</v>
      </c>
      <c r="C423" s="113" t="s">
        <v>433</v>
      </c>
      <c r="D423" s="14"/>
      <c r="E423" s="14"/>
      <c r="F423" s="14"/>
      <c r="G423" s="126">
        <f t="shared" si="57"/>
        <v>0</v>
      </c>
      <c r="H423" s="58"/>
      <c r="J423" s="69"/>
      <c r="K423" s="69"/>
      <c r="L423" s="70"/>
      <c r="M423" s="69"/>
      <c r="N423" s="69"/>
      <c r="O423" s="69"/>
      <c r="P423" s="69"/>
      <c r="Q423" s="69"/>
      <c r="S423" s="127">
        <f t="shared" si="58"/>
      </c>
      <c r="T423" s="124">
        <f t="shared" si="59"/>
        <v>0</v>
      </c>
      <c r="U423" s="124">
        <f t="shared" si="60"/>
        <v>0</v>
      </c>
      <c r="V423" s="71"/>
      <c r="W423" s="69"/>
    </row>
    <row r="424" spans="2:23" ht="16.5">
      <c r="B424" s="111">
        <v>214</v>
      </c>
      <c r="C424" s="113" t="s">
        <v>434</v>
      </c>
      <c r="D424" s="14"/>
      <c r="E424" s="14"/>
      <c r="F424" s="14"/>
      <c r="G424" s="126">
        <f t="shared" si="57"/>
        <v>0</v>
      </c>
      <c r="H424" s="58"/>
      <c r="J424" s="69"/>
      <c r="K424" s="69"/>
      <c r="L424" s="70"/>
      <c r="M424" s="69"/>
      <c r="N424" s="70"/>
      <c r="O424" s="69"/>
      <c r="P424" s="69"/>
      <c r="Q424" s="69"/>
      <c r="S424" s="127">
        <f t="shared" si="58"/>
      </c>
      <c r="T424" s="124">
        <f t="shared" si="59"/>
        <v>0</v>
      </c>
      <c r="U424" s="124">
        <f t="shared" si="60"/>
        <v>0</v>
      </c>
      <c r="V424" s="71"/>
      <c r="W424" s="69"/>
    </row>
    <row r="425" spans="2:23" ht="16.5">
      <c r="B425" s="111">
        <v>215</v>
      </c>
      <c r="C425" s="113" t="s">
        <v>435</v>
      </c>
      <c r="D425" s="14"/>
      <c r="E425" s="14"/>
      <c r="F425" s="14"/>
      <c r="G425" s="126">
        <f t="shared" si="57"/>
        <v>0</v>
      </c>
      <c r="H425" s="58"/>
      <c r="J425" s="69"/>
      <c r="K425" s="69"/>
      <c r="L425" s="70"/>
      <c r="M425" s="69"/>
      <c r="N425" s="69"/>
      <c r="O425" s="69"/>
      <c r="P425" s="69"/>
      <c r="Q425" s="69"/>
      <c r="S425" s="127">
        <f t="shared" si="58"/>
      </c>
      <c r="T425" s="124">
        <f t="shared" si="59"/>
        <v>0</v>
      </c>
      <c r="U425" s="124">
        <f t="shared" si="60"/>
        <v>0</v>
      </c>
      <c r="V425" s="71"/>
      <c r="W425" s="69"/>
    </row>
    <row r="426" spans="2:23" ht="16.5">
      <c r="B426" s="111">
        <v>217</v>
      </c>
      <c r="C426" s="113" t="s">
        <v>436</v>
      </c>
      <c r="D426" s="14"/>
      <c r="E426" s="14"/>
      <c r="F426" s="14"/>
      <c r="G426" s="126">
        <f t="shared" si="57"/>
        <v>0</v>
      </c>
      <c r="H426" s="58"/>
      <c r="J426" s="69"/>
      <c r="K426" s="69"/>
      <c r="L426" s="70"/>
      <c r="M426" s="69"/>
      <c r="N426" s="69"/>
      <c r="O426" s="69"/>
      <c r="P426" s="69"/>
      <c r="Q426" s="69"/>
      <c r="S426" s="127">
        <f t="shared" si="58"/>
      </c>
      <c r="T426" s="124">
        <f t="shared" si="59"/>
        <v>0</v>
      </c>
      <c r="U426" s="124">
        <f t="shared" si="60"/>
        <v>0</v>
      </c>
      <c r="V426" s="71"/>
      <c r="W426" s="69"/>
    </row>
    <row r="427" spans="2:23" ht="16.5">
      <c r="B427" s="109">
        <v>22</v>
      </c>
      <c r="C427" s="110" t="s">
        <v>437</v>
      </c>
      <c r="D427" s="68"/>
      <c r="E427" s="68"/>
      <c r="F427" s="68"/>
      <c r="G427" s="124">
        <f>SUM(G428:G433)</f>
        <v>0</v>
      </c>
      <c r="H427" s="58"/>
      <c r="J427" s="68"/>
      <c r="K427" s="68"/>
      <c r="L427" s="68"/>
      <c r="M427" s="68"/>
      <c r="N427" s="68"/>
      <c r="O427" s="68"/>
      <c r="P427" s="68"/>
      <c r="Q427" s="68"/>
      <c r="R427" s="37"/>
      <c r="S427" s="132">
        <f>IF(G427=0,"",IF(T427=0,"",SUM(T427/G427)))</f>
      </c>
      <c r="T427" s="133">
        <f>SUM(T428:T433)</f>
        <v>0</v>
      </c>
      <c r="U427" s="133">
        <f>SUM(U428:U433)</f>
        <v>0</v>
      </c>
      <c r="V427" s="124">
        <f>SUM(V428:V433)</f>
        <v>0</v>
      </c>
      <c r="W427" s="68"/>
    </row>
    <row r="428" spans="2:23" ht="16.5">
      <c r="B428" s="111">
        <v>221</v>
      </c>
      <c r="C428" s="113" t="s">
        <v>438</v>
      </c>
      <c r="D428" s="14"/>
      <c r="E428" s="14"/>
      <c r="F428" s="14"/>
      <c r="G428" s="126">
        <f aca="true" t="shared" si="61" ref="G428:G433">SUM(E428*F428)</f>
        <v>0</v>
      </c>
      <c r="H428" s="58"/>
      <c r="J428" s="69"/>
      <c r="K428" s="69"/>
      <c r="L428" s="70"/>
      <c r="M428" s="69"/>
      <c r="N428" s="69"/>
      <c r="O428" s="69"/>
      <c r="P428" s="69"/>
      <c r="Q428" s="69"/>
      <c r="S428" s="127">
        <f aca="true" t="shared" si="62" ref="S428:S433">IF(G428=0,"",IF(T428=0,"",SUM(SUM(J428:Q428)-V428)/G428))</f>
      </c>
      <c r="T428" s="124">
        <f aca="true" t="shared" si="63" ref="T428:T433">SUM(J428:Q428)</f>
        <v>0</v>
      </c>
      <c r="U428" s="124">
        <f aca="true" t="shared" si="64" ref="U428:U433">SUM(G428-T428)+V428</f>
        <v>0</v>
      </c>
      <c r="V428" s="71"/>
      <c r="W428" s="69"/>
    </row>
    <row r="429" spans="2:23" ht="16.5">
      <c r="B429" s="111">
        <v>222</v>
      </c>
      <c r="C429" s="113" t="s">
        <v>439</v>
      </c>
      <c r="D429" s="14"/>
      <c r="E429" s="14"/>
      <c r="F429" s="14"/>
      <c r="G429" s="126">
        <f t="shared" si="61"/>
        <v>0</v>
      </c>
      <c r="H429" s="58"/>
      <c r="J429" s="69"/>
      <c r="K429" s="69"/>
      <c r="L429" s="69"/>
      <c r="M429" s="69"/>
      <c r="N429" s="69"/>
      <c r="O429" s="69"/>
      <c r="P429" s="69"/>
      <c r="Q429" s="69"/>
      <c r="S429" s="127">
        <f t="shared" si="62"/>
      </c>
      <c r="T429" s="124">
        <f t="shared" si="63"/>
        <v>0</v>
      </c>
      <c r="U429" s="124">
        <f t="shared" si="64"/>
        <v>0</v>
      </c>
      <c r="V429" s="71"/>
      <c r="W429" s="69"/>
    </row>
    <row r="430" spans="2:23" ht="16.5">
      <c r="B430" s="111">
        <v>223</v>
      </c>
      <c r="C430" s="113" t="s">
        <v>440</v>
      </c>
      <c r="D430" s="14"/>
      <c r="E430" s="14"/>
      <c r="F430" s="14"/>
      <c r="G430" s="126">
        <f t="shared" si="61"/>
        <v>0</v>
      </c>
      <c r="H430" s="58"/>
      <c r="J430" s="69"/>
      <c r="K430" s="69"/>
      <c r="L430" s="70"/>
      <c r="M430" s="69"/>
      <c r="N430" s="69"/>
      <c r="O430" s="69"/>
      <c r="P430" s="69"/>
      <c r="Q430" s="69"/>
      <c r="S430" s="127">
        <f t="shared" si="62"/>
      </c>
      <c r="T430" s="124">
        <f t="shared" si="63"/>
        <v>0</v>
      </c>
      <c r="U430" s="124">
        <f t="shared" si="64"/>
        <v>0</v>
      </c>
      <c r="V430" s="71"/>
      <c r="W430" s="69"/>
    </row>
    <row r="431" spans="2:23" ht="16.5">
      <c r="B431" s="111">
        <v>224</v>
      </c>
      <c r="C431" s="113" t="s">
        <v>441</v>
      </c>
      <c r="D431" s="14"/>
      <c r="E431" s="14"/>
      <c r="F431" s="14"/>
      <c r="G431" s="126">
        <f t="shared" si="61"/>
        <v>0</v>
      </c>
      <c r="H431" s="55"/>
      <c r="J431" s="69"/>
      <c r="K431" s="69"/>
      <c r="L431" s="70"/>
      <c r="M431" s="69"/>
      <c r="N431" s="70"/>
      <c r="O431" s="69"/>
      <c r="P431" s="69"/>
      <c r="Q431" s="69"/>
      <c r="S431" s="127">
        <f t="shared" si="62"/>
      </c>
      <c r="T431" s="124">
        <f t="shared" si="63"/>
        <v>0</v>
      </c>
      <c r="U431" s="124">
        <f t="shared" si="64"/>
        <v>0</v>
      </c>
      <c r="V431" s="71"/>
      <c r="W431" s="69"/>
    </row>
    <row r="432" spans="2:23" ht="16.5">
      <c r="B432" s="111">
        <v>225</v>
      </c>
      <c r="C432" s="113" t="s">
        <v>442</v>
      </c>
      <c r="D432" s="14"/>
      <c r="E432" s="14"/>
      <c r="F432" s="14"/>
      <c r="G432" s="126">
        <f t="shared" si="61"/>
        <v>0</v>
      </c>
      <c r="H432" s="55"/>
      <c r="J432" s="69"/>
      <c r="K432" s="69"/>
      <c r="L432" s="70"/>
      <c r="M432" s="69"/>
      <c r="N432" s="69"/>
      <c r="O432" s="69"/>
      <c r="P432" s="69"/>
      <c r="Q432" s="69"/>
      <c r="S432" s="127">
        <f t="shared" si="62"/>
      </c>
      <c r="T432" s="124">
        <f t="shared" si="63"/>
        <v>0</v>
      </c>
      <c r="U432" s="124">
        <f t="shared" si="64"/>
        <v>0</v>
      </c>
      <c r="V432" s="71"/>
      <c r="W432" s="69"/>
    </row>
    <row r="433" spans="2:23" ht="16.5">
      <c r="B433" s="111">
        <v>227</v>
      </c>
      <c r="C433" s="113" t="s">
        <v>443</v>
      </c>
      <c r="D433" s="14"/>
      <c r="E433" s="14"/>
      <c r="F433" s="14"/>
      <c r="G433" s="126">
        <f t="shared" si="61"/>
        <v>0</v>
      </c>
      <c r="H433" s="76"/>
      <c r="J433" s="69"/>
      <c r="K433" s="69"/>
      <c r="L433" s="70"/>
      <c r="M433" s="69"/>
      <c r="N433" s="69"/>
      <c r="O433" s="69"/>
      <c r="P433" s="69"/>
      <c r="Q433" s="69"/>
      <c r="S433" s="127">
        <f t="shared" si="62"/>
      </c>
      <c r="T433" s="124">
        <f t="shared" si="63"/>
        <v>0</v>
      </c>
      <c r="U433" s="124">
        <f t="shared" si="64"/>
        <v>0</v>
      </c>
      <c r="V433" s="71"/>
      <c r="W433" s="69"/>
    </row>
    <row r="434" spans="2:23" ht="16.5">
      <c r="B434" s="109">
        <v>23</v>
      </c>
      <c r="C434" s="110" t="s">
        <v>444</v>
      </c>
      <c r="D434" s="68"/>
      <c r="E434" s="68"/>
      <c r="F434" s="68"/>
      <c r="G434" s="124">
        <f>SUM(G435:G441)</f>
        <v>0</v>
      </c>
      <c r="H434" s="76"/>
      <c r="J434" s="68"/>
      <c r="K434" s="68"/>
      <c r="L434" s="68"/>
      <c r="M434" s="68"/>
      <c r="N434" s="68"/>
      <c r="O434" s="68"/>
      <c r="P434" s="68"/>
      <c r="Q434" s="68"/>
      <c r="R434" s="37"/>
      <c r="S434" s="132">
        <f>IF(G434=0,"",IF(T434=0,"",SUM(T434/G434)))</f>
      </c>
      <c r="T434" s="133">
        <f>SUM(T435:T441)</f>
        <v>0</v>
      </c>
      <c r="U434" s="133">
        <f>SUM(U435:U441)</f>
        <v>0</v>
      </c>
      <c r="V434" s="124">
        <f>SUM(V435:V441)</f>
        <v>0</v>
      </c>
      <c r="W434" s="68"/>
    </row>
    <row r="435" spans="2:23" ht="16.5">
      <c r="B435" s="111">
        <v>231</v>
      </c>
      <c r="C435" s="113" t="s">
        <v>431</v>
      </c>
      <c r="D435" s="14"/>
      <c r="E435" s="14"/>
      <c r="F435" s="14"/>
      <c r="G435" s="126">
        <f>SUM(E435*F435)</f>
        <v>0</v>
      </c>
      <c r="H435" s="76"/>
      <c r="J435" s="69"/>
      <c r="K435" s="69"/>
      <c r="L435" s="70"/>
      <c r="M435" s="69"/>
      <c r="N435" s="69"/>
      <c r="O435" s="69"/>
      <c r="P435" s="69"/>
      <c r="Q435" s="69"/>
      <c r="S435" s="127">
        <f aca="true" t="shared" si="65" ref="S435:S441">IF(G435=0,"",IF(T435=0,"",SUM(SUM(J435:Q435)-V435)/G435))</f>
      </c>
      <c r="T435" s="124">
        <f aca="true" t="shared" si="66" ref="T435:T441">SUM(J435:Q435)</f>
        <v>0</v>
      </c>
      <c r="U435" s="124">
        <f aca="true" t="shared" si="67" ref="U435:U441">SUM(G435-T435)+V435</f>
        <v>0</v>
      </c>
      <c r="V435" s="71"/>
      <c r="W435" s="69"/>
    </row>
    <row r="436" spans="2:23" ht="16.5">
      <c r="B436" s="111">
        <v>232</v>
      </c>
      <c r="C436" s="113" t="s">
        <v>432</v>
      </c>
      <c r="D436" s="14"/>
      <c r="E436" s="14"/>
      <c r="F436" s="14"/>
      <c r="G436" s="126">
        <f aca="true" t="shared" si="68" ref="G436:G441">SUM(E436*F436)</f>
        <v>0</v>
      </c>
      <c r="H436" s="55"/>
      <c r="J436" s="69"/>
      <c r="K436" s="69"/>
      <c r="L436" s="69"/>
      <c r="M436" s="69"/>
      <c r="N436" s="69"/>
      <c r="O436" s="69"/>
      <c r="P436" s="69"/>
      <c r="Q436" s="69"/>
      <c r="S436" s="127">
        <f t="shared" si="65"/>
      </c>
      <c r="T436" s="124">
        <f t="shared" si="66"/>
        <v>0</v>
      </c>
      <c r="U436" s="124">
        <f t="shared" si="67"/>
        <v>0</v>
      </c>
      <c r="V436" s="71"/>
      <c r="W436" s="69"/>
    </row>
    <row r="437" spans="2:23" ht="16.5">
      <c r="B437" s="111">
        <v>233</v>
      </c>
      <c r="C437" s="113" t="s">
        <v>433</v>
      </c>
      <c r="D437" s="14"/>
      <c r="E437" s="14"/>
      <c r="F437" s="14"/>
      <c r="G437" s="126">
        <f t="shared" si="68"/>
        <v>0</v>
      </c>
      <c r="H437" s="76"/>
      <c r="J437" s="69"/>
      <c r="K437" s="69"/>
      <c r="L437" s="70"/>
      <c r="M437" s="69"/>
      <c r="N437" s="69"/>
      <c r="O437" s="69"/>
      <c r="P437" s="69"/>
      <c r="Q437" s="69"/>
      <c r="S437" s="127">
        <f t="shared" si="65"/>
      </c>
      <c r="T437" s="124">
        <f t="shared" si="66"/>
        <v>0</v>
      </c>
      <c r="U437" s="124">
        <f t="shared" si="67"/>
        <v>0</v>
      </c>
      <c r="V437" s="71"/>
      <c r="W437" s="69"/>
    </row>
    <row r="438" spans="2:23" ht="16.5">
      <c r="B438" s="111">
        <v>234</v>
      </c>
      <c r="C438" s="113" t="s">
        <v>445</v>
      </c>
      <c r="D438" s="14"/>
      <c r="E438" s="14"/>
      <c r="F438" s="14"/>
      <c r="G438" s="126">
        <f t="shared" si="68"/>
        <v>0</v>
      </c>
      <c r="H438" s="76"/>
      <c r="J438" s="69"/>
      <c r="K438" s="69"/>
      <c r="L438" s="70"/>
      <c r="M438" s="69"/>
      <c r="N438" s="70"/>
      <c r="O438" s="69"/>
      <c r="P438" s="69"/>
      <c r="Q438" s="69"/>
      <c r="S438" s="127">
        <f t="shared" si="65"/>
      </c>
      <c r="T438" s="124">
        <f t="shared" si="66"/>
        <v>0</v>
      </c>
      <c r="U438" s="124">
        <f t="shared" si="67"/>
        <v>0</v>
      </c>
      <c r="V438" s="71"/>
      <c r="W438" s="69"/>
    </row>
    <row r="439" spans="2:23" ht="16.5">
      <c r="B439" s="111">
        <v>235</v>
      </c>
      <c r="C439" s="113" t="s">
        <v>446</v>
      </c>
      <c r="D439" s="14"/>
      <c r="E439" s="14"/>
      <c r="F439" s="14"/>
      <c r="G439" s="126">
        <f t="shared" si="68"/>
        <v>0</v>
      </c>
      <c r="H439" s="76"/>
      <c r="J439" s="69"/>
      <c r="K439" s="69"/>
      <c r="L439" s="70"/>
      <c r="M439" s="69"/>
      <c r="N439" s="69"/>
      <c r="O439" s="69"/>
      <c r="P439" s="69"/>
      <c r="Q439" s="69"/>
      <c r="S439" s="127">
        <f t="shared" si="65"/>
      </c>
      <c r="T439" s="124">
        <f t="shared" si="66"/>
        <v>0</v>
      </c>
      <c r="U439" s="124">
        <f t="shared" si="67"/>
        <v>0</v>
      </c>
      <c r="V439" s="71"/>
      <c r="W439" s="69"/>
    </row>
    <row r="440" spans="2:23" ht="16.5">
      <c r="B440" s="111">
        <v>236</v>
      </c>
      <c r="C440" s="113" t="s">
        <v>436</v>
      </c>
      <c r="D440" s="14"/>
      <c r="E440" s="14"/>
      <c r="F440" s="14"/>
      <c r="G440" s="126">
        <f t="shared" si="68"/>
        <v>0</v>
      </c>
      <c r="H440" s="76"/>
      <c r="J440" s="69"/>
      <c r="K440" s="69"/>
      <c r="L440" s="70"/>
      <c r="M440" s="69"/>
      <c r="N440" s="69"/>
      <c r="O440" s="69"/>
      <c r="P440" s="69"/>
      <c r="Q440" s="69"/>
      <c r="S440" s="127">
        <f t="shared" si="65"/>
      </c>
      <c r="T440" s="124">
        <f t="shared" si="66"/>
        <v>0</v>
      </c>
      <c r="U440" s="124">
        <f t="shared" si="67"/>
        <v>0</v>
      </c>
      <c r="V440" s="71"/>
      <c r="W440" s="69"/>
    </row>
    <row r="441" spans="2:23" ht="16.5">
      <c r="B441" s="111">
        <v>237</v>
      </c>
      <c r="C441" s="113" t="s">
        <v>447</v>
      </c>
      <c r="D441" s="14"/>
      <c r="E441" s="14"/>
      <c r="F441" s="14"/>
      <c r="G441" s="126">
        <f t="shared" si="68"/>
        <v>0</v>
      </c>
      <c r="H441" s="76"/>
      <c r="J441" s="69"/>
      <c r="K441" s="69"/>
      <c r="L441" s="70"/>
      <c r="M441" s="69"/>
      <c r="N441" s="69"/>
      <c r="O441" s="69"/>
      <c r="P441" s="69"/>
      <c r="Q441" s="69"/>
      <c r="S441" s="127">
        <f t="shared" si="65"/>
      </c>
      <c r="T441" s="124">
        <f t="shared" si="66"/>
        <v>0</v>
      </c>
      <c r="U441" s="124">
        <f t="shared" si="67"/>
        <v>0</v>
      </c>
      <c r="V441" s="71"/>
      <c r="W441" s="69"/>
    </row>
    <row r="442" spans="2:23" ht="16.5">
      <c r="B442" s="109">
        <v>24</v>
      </c>
      <c r="C442" s="110" t="s">
        <v>448</v>
      </c>
      <c r="D442" s="68"/>
      <c r="E442" s="68"/>
      <c r="F442" s="68"/>
      <c r="G442" s="124">
        <f>SUM(G443:G450)</f>
        <v>0</v>
      </c>
      <c r="H442" s="76"/>
      <c r="J442" s="68"/>
      <c r="K442" s="68"/>
      <c r="L442" s="68"/>
      <c r="M442" s="68"/>
      <c r="N442" s="68"/>
      <c r="O442" s="68"/>
      <c r="P442" s="68"/>
      <c r="Q442" s="68"/>
      <c r="R442" s="37"/>
      <c r="S442" s="127">
        <f>IF(G442=0,"",IF(T442=0,"",SUM(T442/G442)))</f>
      </c>
      <c r="T442" s="124">
        <f>SUM(T443:T449)</f>
        <v>0</v>
      </c>
      <c r="U442" s="124">
        <f>SUM(U443:U449)</f>
        <v>0</v>
      </c>
      <c r="V442" s="124">
        <f>SUM(V443:V450)</f>
        <v>0</v>
      </c>
      <c r="W442" s="68"/>
    </row>
    <row r="443" spans="2:23" ht="16.5">
      <c r="B443" s="111">
        <v>241</v>
      </c>
      <c r="C443" s="113" t="s">
        <v>449</v>
      </c>
      <c r="D443" s="14"/>
      <c r="E443" s="14"/>
      <c r="F443" s="14"/>
      <c r="G443" s="126">
        <f>SUM(E443*F443)</f>
        <v>0</v>
      </c>
      <c r="H443" s="76"/>
      <c r="J443" s="69"/>
      <c r="K443" s="69"/>
      <c r="L443" s="70"/>
      <c r="M443" s="69"/>
      <c r="N443" s="69"/>
      <c r="O443" s="69"/>
      <c r="P443" s="69"/>
      <c r="Q443" s="69"/>
      <c r="S443" s="127">
        <f aca="true" t="shared" si="69" ref="S443:S450">IF(G443=0,"",IF(T443=0,"",SUM(SUM(J443:Q443)-V443)/G443))</f>
      </c>
      <c r="T443" s="124">
        <f aca="true" t="shared" si="70" ref="T443:T450">SUM(J443:Q443)</f>
        <v>0</v>
      </c>
      <c r="U443" s="124">
        <f aca="true" t="shared" si="71" ref="U443:U450">SUM(G443-T443)+V443</f>
        <v>0</v>
      </c>
      <c r="V443" s="71"/>
      <c r="W443" s="69"/>
    </row>
    <row r="444" spans="2:23" ht="16.5">
      <c r="B444" s="111">
        <v>242</v>
      </c>
      <c r="C444" s="113" t="s">
        <v>450</v>
      </c>
      <c r="D444" s="14"/>
      <c r="E444" s="14"/>
      <c r="F444" s="14"/>
      <c r="G444" s="126">
        <f aca="true" t="shared" si="72" ref="G444:G450">SUM(E444*F444)</f>
        <v>0</v>
      </c>
      <c r="H444" s="76"/>
      <c r="J444" s="69"/>
      <c r="K444" s="69"/>
      <c r="L444" s="69"/>
      <c r="M444" s="69"/>
      <c r="N444" s="69"/>
      <c r="O444" s="69"/>
      <c r="P444" s="69"/>
      <c r="Q444" s="69"/>
      <c r="S444" s="127">
        <f t="shared" si="69"/>
      </c>
      <c r="T444" s="124">
        <f t="shared" si="70"/>
        <v>0</v>
      </c>
      <c r="U444" s="124">
        <f t="shared" si="71"/>
        <v>0</v>
      </c>
      <c r="V444" s="71"/>
      <c r="W444" s="69"/>
    </row>
    <row r="445" spans="2:23" ht="16.5">
      <c r="B445" s="111">
        <v>243</v>
      </c>
      <c r="C445" s="113" t="s">
        <v>451</v>
      </c>
      <c r="D445" s="14"/>
      <c r="E445" s="14"/>
      <c r="F445" s="14"/>
      <c r="G445" s="126">
        <f t="shared" si="72"/>
        <v>0</v>
      </c>
      <c r="H445" s="55"/>
      <c r="J445" s="69"/>
      <c r="K445" s="69"/>
      <c r="L445" s="70"/>
      <c r="M445" s="69"/>
      <c r="N445" s="69"/>
      <c r="O445" s="69"/>
      <c r="P445" s="69"/>
      <c r="Q445" s="69"/>
      <c r="S445" s="127">
        <f t="shared" si="69"/>
      </c>
      <c r="T445" s="124">
        <f t="shared" si="70"/>
        <v>0</v>
      </c>
      <c r="U445" s="124">
        <f t="shared" si="71"/>
        <v>0</v>
      </c>
      <c r="V445" s="71"/>
      <c r="W445" s="69"/>
    </row>
    <row r="446" spans="2:23" ht="16.5">
      <c r="B446" s="111">
        <v>244</v>
      </c>
      <c r="C446" s="113" t="s">
        <v>452</v>
      </c>
      <c r="D446" s="14"/>
      <c r="E446" s="14"/>
      <c r="F446" s="14"/>
      <c r="G446" s="126">
        <f t="shared" si="72"/>
        <v>0</v>
      </c>
      <c r="H446" s="76"/>
      <c r="J446" s="69"/>
      <c r="K446" s="69"/>
      <c r="L446" s="70"/>
      <c r="M446" s="69"/>
      <c r="N446" s="70"/>
      <c r="O446" s="69"/>
      <c r="P446" s="69"/>
      <c r="Q446" s="69"/>
      <c r="S446" s="127">
        <f t="shared" si="69"/>
      </c>
      <c r="T446" s="124">
        <f t="shared" si="70"/>
        <v>0</v>
      </c>
      <c r="U446" s="124">
        <f t="shared" si="71"/>
        <v>0</v>
      </c>
      <c r="V446" s="71"/>
      <c r="W446" s="69"/>
    </row>
    <row r="447" spans="2:23" ht="16.5">
      <c r="B447" s="111">
        <v>245</v>
      </c>
      <c r="C447" s="113" t="s">
        <v>453</v>
      </c>
      <c r="D447" s="14"/>
      <c r="E447" s="14"/>
      <c r="F447" s="14"/>
      <c r="G447" s="126">
        <f t="shared" si="72"/>
        <v>0</v>
      </c>
      <c r="H447" s="76"/>
      <c r="J447" s="69"/>
      <c r="K447" s="69"/>
      <c r="L447" s="70"/>
      <c r="M447" s="69"/>
      <c r="N447" s="69"/>
      <c r="O447" s="69"/>
      <c r="P447" s="69"/>
      <c r="Q447" s="69"/>
      <c r="S447" s="127">
        <f t="shared" si="69"/>
      </c>
      <c r="T447" s="124">
        <f t="shared" si="70"/>
        <v>0</v>
      </c>
      <c r="U447" s="124">
        <f t="shared" si="71"/>
        <v>0</v>
      </c>
      <c r="V447" s="71"/>
      <c r="W447" s="69"/>
    </row>
    <row r="448" spans="2:23" ht="16.5">
      <c r="B448" s="111">
        <v>247</v>
      </c>
      <c r="C448" s="113" t="s">
        <v>454</v>
      </c>
      <c r="D448" s="14"/>
      <c r="E448" s="14"/>
      <c r="F448" s="14"/>
      <c r="G448" s="126">
        <f t="shared" si="72"/>
        <v>0</v>
      </c>
      <c r="H448" s="76"/>
      <c r="J448" s="69"/>
      <c r="K448" s="69"/>
      <c r="L448" s="70"/>
      <c r="M448" s="69"/>
      <c r="N448" s="69"/>
      <c r="O448" s="69"/>
      <c r="P448" s="69"/>
      <c r="Q448" s="69"/>
      <c r="S448" s="127">
        <f t="shared" si="69"/>
      </c>
      <c r="T448" s="124">
        <f t="shared" si="70"/>
        <v>0</v>
      </c>
      <c r="U448" s="124">
        <f t="shared" si="71"/>
        <v>0</v>
      </c>
      <c r="V448" s="71"/>
      <c r="W448" s="69"/>
    </row>
    <row r="449" spans="2:23" ht="16.5">
      <c r="B449" s="111">
        <v>248</v>
      </c>
      <c r="C449" s="113" t="s">
        <v>455</v>
      </c>
      <c r="D449" s="14"/>
      <c r="E449" s="14"/>
      <c r="F449" s="14"/>
      <c r="G449" s="126">
        <f t="shared" si="72"/>
        <v>0</v>
      </c>
      <c r="H449" s="76"/>
      <c r="J449" s="69"/>
      <c r="K449" s="69"/>
      <c r="L449" s="70"/>
      <c r="M449" s="69"/>
      <c r="N449" s="69"/>
      <c r="O449" s="69"/>
      <c r="P449" s="69"/>
      <c r="Q449" s="69"/>
      <c r="S449" s="127">
        <f t="shared" si="69"/>
      </c>
      <c r="T449" s="124">
        <f t="shared" si="70"/>
        <v>0</v>
      </c>
      <c r="U449" s="124">
        <f t="shared" si="71"/>
        <v>0</v>
      </c>
      <c r="V449" s="71"/>
      <c r="W449" s="69"/>
    </row>
    <row r="450" spans="2:23" ht="16.5">
      <c r="B450" s="109">
        <v>27</v>
      </c>
      <c r="C450" s="110" t="s">
        <v>456</v>
      </c>
      <c r="D450" s="14"/>
      <c r="E450" s="14"/>
      <c r="F450" s="14"/>
      <c r="G450" s="126">
        <f t="shared" si="72"/>
        <v>0</v>
      </c>
      <c r="H450" s="55"/>
      <c r="J450" s="69"/>
      <c r="K450" s="69"/>
      <c r="L450" s="70"/>
      <c r="M450" s="69"/>
      <c r="N450" s="69"/>
      <c r="O450" s="69"/>
      <c r="P450" s="69"/>
      <c r="Q450" s="69"/>
      <c r="R450" s="37"/>
      <c r="S450" s="127">
        <f t="shared" si="69"/>
      </c>
      <c r="T450" s="124">
        <f t="shared" si="70"/>
        <v>0</v>
      </c>
      <c r="U450" s="124">
        <f t="shared" si="71"/>
        <v>0</v>
      </c>
      <c r="V450" s="78"/>
      <c r="W450" s="77"/>
    </row>
    <row r="451" spans="2:23" ht="16.5">
      <c r="B451" s="114">
        <v>3</v>
      </c>
      <c r="C451" s="115" t="s">
        <v>457</v>
      </c>
      <c r="D451" s="75"/>
      <c r="E451" s="67"/>
      <c r="F451" s="67"/>
      <c r="G451" s="104">
        <f>SUM(G452,G456,G465,G470)</f>
        <v>0</v>
      </c>
      <c r="H451" s="76"/>
      <c r="J451" s="67"/>
      <c r="K451" s="67"/>
      <c r="L451" s="67"/>
      <c r="M451" s="67"/>
      <c r="N451" s="67"/>
      <c r="O451" s="67"/>
      <c r="P451" s="67"/>
      <c r="Q451" s="67"/>
      <c r="R451" s="37"/>
      <c r="S451" s="129">
        <f>IF(G451=0,"",IF(T451=0,"",SUM(T451/G451)))</f>
      </c>
      <c r="T451" s="104">
        <f>SUM(T452,T456,T465,T470)</f>
        <v>0</v>
      </c>
      <c r="U451" s="104">
        <f>SUM(U452,U456,U465,U470)</f>
        <v>0</v>
      </c>
      <c r="V451" s="104">
        <f>SUM(V452,V456,V465,V470)</f>
        <v>0</v>
      </c>
      <c r="W451" s="67"/>
    </row>
    <row r="452" spans="2:23" ht="16.5">
      <c r="B452" s="109">
        <v>31</v>
      </c>
      <c r="C452" s="116" t="s">
        <v>433</v>
      </c>
      <c r="D452" s="72"/>
      <c r="E452" s="68"/>
      <c r="F452" s="68"/>
      <c r="G452" s="124">
        <f>SUM(G453:G455)</f>
        <v>0</v>
      </c>
      <c r="H452" s="76"/>
      <c r="J452" s="68"/>
      <c r="K452" s="68"/>
      <c r="L452" s="68"/>
      <c r="M452" s="68"/>
      <c r="N452" s="68"/>
      <c r="O452" s="68"/>
      <c r="P452" s="68"/>
      <c r="Q452" s="68"/>
      <c r="R452" s="37"/>
      <c r="S452" s="127">
        <f>IF(G452=0,"",IF(T452=0,"",SUM(SUM(J452:Q452)-V452)/G452))</f>
      </c>
      <c r="T452" s="124">
        <f>SUM(T453:T455)</f>
        <v>0</v>
      </c>
      <c r="U452" s="124">
        <f>SUM(U453:U455)</f>
        <v>0</v>
      </c>
      <c r="V452" s="124">
        <f>SUM(V453:V455)</f>
        <v>0</v>
      </c>
      <c r="W452" s="68"/>
    </row>
    <row r="453" spans="2:23" ht="16.5">
      <c r="B453" s="117">
        <v>311</v>
      </c>
      <c r="C453" s="118" t="s">
        <v>458</v>
      </c>
      <c r="D453" s="14"/>
      <c r="E453" s="14"/>
      <c r="F453" s="14"/>
      <c r="G453" s="121">
        <f>SUM(E453*F453)</f>
        <v>0</v>
      </c>
      <c r="H453" s="76"/>
      <c r="J453" s="69"/>
      <c r="K453" s="69"/>
      <c r="L453" s="70"/>
      <c r="M453" s="69"/>
      <c r="N453" s="69"/>
      <c r="O453" s="69"/>
      <c r="P453" s="69"/>
      <c r="Q453" s="69"/>
      <c r="R453" s="37"/>
      <c r="S453" s="127">
        <f>IF(G453=0,"",IF(T453=0,"",SUM(SUM(J453:Q453)-V453)/G453))</f>
      </c>
      <c r="T453" s="124">
        <f>SUM(J453:Q453)</f>
        <v>0</v>
      </c>
      <c r="U453" s="124">
        <f>SUM(G453-T453)+V453</f>
        <v>0</v>
      </c>
      <c r="V453" s="80"/>
      <c r="W453" s="79"/>
    </row>
    <row r="454" spans="2:23" ht="16.5">
      <c r="B454" s="117">
        <v>313</v>
      </c>
      <c r="C454" s="118" t="s">
        <v>459</v>
      </c>
      <c r="D454" s="14"/>
      <c r="E454" s="14"/>
      <c r="F454" s="14"/>
      <c r="G454" s="121">
        <f>SUM(E454*F454)</f>
        <v>0</v>
      </c>
      <c r="H454" s="76"/>
      <c r="J454" s="69"/>
      <c r="K454" s="69"/>
      <c r="L454" s="70"/>
      <c r="M454" s="69"/>
      <c r="N454" s="69"/>
      <c r="O454" s="69"/>
      <c r="P454" s="69"/>
      <c r="Q454" s="69"/>
      <c r="R454" s="37"/>
      <c r="S454" s="127">
        <f>IF(G454=0,"",IF(T454=0,"",SUM(SUM(J454:Q454)-V454)/G454))</f>
      </c>
      <c r="T454" s="124">
        <f>SUM(J454:Q454)</f>
        <v>0</v>
      </c>
      <c r="U454" s="124">
        <f>SUM(G454-T454)+V454</f>
        <v>0</v>
      </c>
      <c r="V454" s="80"/>
      <c r="W454" s="79"/>
    </row>
    <row r="455" spans="2:23" ht="16.5">
      <c r="B455" s="117">
        <v>315</v>
      </c>
      <c r="C455" s="118" t="s">
        <v>460</v>
      </c>
      <c r="D455" s="14"/>
      <c r="E455" s="14"/>
      <c r="F455" s="14"/>
      <c r="G455" s="121">
        <f>SUM(E455*F455)</f>
        <v>0</v>
      </c>
      <c r="H455" s="76"/>
      <c r="J455" s="69"/>
      <c r="K455" s="69"/>
      <c r="L455" s="70"/>
      <c r="M455" s="69"/>
      <c r="N455" s="69"/>
      <c r="O455" s="69"/>
      <c r="P455" s="69"/>
      <c r="Q455" s="69"/>
      <c r="R455" s="37"/>
      <c r="S455" s="127">
        <f>IF(G455=0,"",IF(T455=0,"",SUM(SUM(J455:Q455)-V455)/G455))</f>
      </c>
      <c r="T455" s="124">
        <f>SUM(J455:Q455)</f>
        <v>0</v>
      </c>
      <c r="U455" s="124">
        <f>SUM(G455-T455)+V455</f>
        <v>0</v>
      </c>
      <c r="V455" s="80"/>
      <c r="W455" s="79"/>
    </row>
    <row r="456" spans="2:23" ht="16.5">
      <c r="B456" s="109">
        <v>32</v>
      </c>
      <c r="C456" s="116" t="s">
        <v>461</v>
      </c>
      <c r="D456" s="72"/>
      <c r="E456" s="68"/>
      <c r="F456" s="68"/>
      <c r="G456" s="124">
        <f>SUM(G457:G464)</f>
        <v>0</v>
      </c>
      <c r="H456" s="55"/>
      <c r="J456" s="68"/>
      <c r="K456" s="68"/>
      <c r="L456" s="68"/>
      <c r="M456" s="68"/>
      <c r="N456" s="68"/>
      <c r="O456" s="68"/>
      <c r="P456" s="68"/>
      <c r="Q456" s="68"/>
      <c r="R456" s="37"/>
      <c r="S456" s="127">
        <f>IF(G456=0,"",IF(T456=0,"",SUM(T456/G456)))</f>
      </c>
      <c r="T456" s="124">
        <f>SUM(T457:T464)</f>
        <v>0</v>
      </c>
      <c r="U456" s="124">
        <f>SUM(U457:U464)</f>
        <v>0</v>
      </c>
      <c r="V456" s="124">
        <f>SUM(V457:V464)</f>
        <v>0</v>
      </c>
      <c r="W456" s="68"/>
    </row>
    <row r="457" spans="2:23" ht="16.5">
      <c r="B457" s="117">
        <v>321</v>
      </c>
      <c r="C457" s="118" t="s">
        <v>462</v>
      </c>
      <c r="D457" s="14"/>
      <c r="E457" s="14"/>
      <c r="F457" s="14"/>
      <c r="G457" s="121">
        <f>SUM(E457*F457)</f>
        <v>0</v>
      </c>
      <c r="H457" s="55"/>
      <c r="J457" s="69"/>
      <c r="K457" s="69"/>
      <c r="L457" s="70"/>
      <c r="M457" s="69"/>
      <c r="N457" s="69"/>
      <c r="O457" s="69"/>
      <c r="P457" s="69"/>
      <c r="Q457" s="69"/>
      <c r="R457" s="37"/>
      <c r="S457" s="127">
        <f aca="true" t="shared" si="73" ref="S457:S464">IF(G457=0,"",IF(T457=0,"",SUM(SUM(J457:Q457)-V457)/G457))</f>
      </c>
      <c r="T457" s="124">
        <f aca="true" t="shared" si="74" ref="T457:T464">SUM(J457:Q457)</f>
        <v>0</v>
      </c>
      <c r="U457" s="124">
        <f aca="true" t="shared" si="75" ref="U457:U464">SUM(G457-T457)+V457</f>
        <v>0</v>
      </c>
      <c r="V457" s="80"/>
      <c r="W457" s="79"/>
    </row>
    <row r="458" spans="2:23" ht="16.5">
      <c r="B458" s="117">
        <v>322</v>
      </c>
      <c r="C458" s="118" t="s">
        <v>463</v>
      </c>
      <c r="D458" s="14"/>
      <c r="E458" s="14"/>
      <c r="F458" s="14"/>
      <c r="G458" s="121">
        <f aca="true" t="shared" si="76" ref="G458:G464">SUM(E458*F458)</f>
        <v>0</v>
      </c>
      <c r="H458" s="76"/>
      <c r="J458" s="69"/>
      <c r="K458" s="69"/>
      <c r="L458" s="70"/>
      <c r="M458" s="69"/>
      <c r="N458" s="69"/>
      <c r="O458" s="69"/>
      <c r="P458" s="69"/>
      <c r="Q458" s="69"/>
      <c r="R458" s="37"/>
      <c r="S458" s="127">
        <f t="shared" si="73"/>
      </c>
      <c r="T458" s="124">
        <f t="shared" si="74"/>
        <v>0</v>
      </c>
      <c r="U458" s="124">
        <f t="shared" si="75"/>
        <v>0</v>
      </c>
      <c r="V458" s="80"/>
      <c r="W458" s="79"/>
    </row>
    <row r="459" spans="2:23" ht="16.5">
      <c r="B459" s="117">
        <v>323</v>
      </c>
      <c r="C459" s="118" t="s">
        <v>433</v>
      </c>
      <c r="D459" s="14"/>
      <c r="E459" s="14"/>
      <c r="F459" s="14"/>
      <c r="G459" s="121">
        <f t="shared" si="76"/>
        <v>0</v>
      </c>
      <c r="H459" s="76"/>
      <c r="J459" s="69"/>
      <c r="K459" s="69"/>
      <c r="L459" s="70"/>
      <c r="M459" s="69"/>
      <c r="N459" s="69"/>
      <c r="O459" s="69"/>
      <c r="P459" s="69"/>
      <c r="Q459" s="69"/>
      <c r="R459" s="37"/>
      <c r="S459" s="127">
        <f t="shared" si="73"/>
      </c>
      <c r="T459" s="124">
        <f t="shared" si="74"/>
        <v>0</v>
      </c>
      <c r="U459" s="124">
        <f t="shared" si="75"/>
        <v>0</v>
      </c>
      <c r="V459" s="80"/>
      <c r="W459" s="79"/>
    </row>
    <row r="460" spans="2:23" ht="16.5">
      <c r="B460" s="117">
        <v>324</v>
      </c>
      <c r="C460" s="118" t="s">
        <v>464</v>
      </c>
      <c r="D460" s="14"/>
      <c r="E460" s="14"/>
      <c r="F460" s="14"/>
      <c r="G460" s="121">
        <f t="shared" si="76"/>
        <v>0</v>
      </c>
      <c r="H460" s="76"/>
      <c r="J460" s="69"/>
      <c r="K460" s="69"/>
      <c r="L460" s="70"/>
      <c r="M460" s="69"/>
      <c r="N460" s="69"/>
      <c r="O460" s="69"/>
      <c r="P460" s="69"/>
      <c r="Q460" s="69"/>
      <c r="R460" s="37"/>
      <c r="S460" s="127">
        <f t="shared" si="73"/>
      </c>
      <c r="T460" s="124">
        <f t="shared" si="74"/>
        <v>0</v>
      </c>
      <c r="U460" s="124">
        <f t="shared" si="75"/>
        <v>0</v>
      </c>
      <c r="V460" s="80"/>
      <c r="W460" s="79"/>
    </row>
    <row r="461" spans="2:23" ht="16.5">
      <c r="B461" s="117">
        <v>325</v>
      </c>
      <c r="C461" s="118" t="s">
        <v>465</v>
      </c>
      <c r="D461" s="14"/>
      <c r="E461" s="14"/>
      <c r="F461" s="14"/>
      <c r="G461" s="121">
        <f t="shared" si="76"/>
        <v>0</v>
      </c>
      <c r="H461" s="76"/>
      <c r="J461" s="69"/>
      <c r="K461" s="69"/>
      <c r="L461" s="70"/>
      <c r="M461" s="69"/>
      <c r="N461" s="69"/>
      <c r="O461" s="69"/>
      <c r="P461" s="69"/>
      <c r="Q461" s="69"/>
      <c r="R461" s="37"/>
      <c r="S461" s="127">
        <f t="shared" si="73"/>
      </c>
      <c r="T461" s="124">
        <f t="shared" si="74"/>
        <v>0</v>
      </c>
      <c r="U461" s="124">
        <f t="shared" si="75"/>
        <v>0</v>
      </c>
      <c r="V461" s="80"/>
      <c r="W461" s="79"/>
    </row>
    <row r="462" spans="2:23" ht="16.5">
      <c r="B462" s="117">
        <v>326</v>
      </c>
      <c r="C462" s="118" t="s">
        <v>466</v>
      </c>
      <c r="D462" s="14"/>
      <c r="E462" s="14"/>
      <c r="F462" s="14"/>
      <c r="G462" s="121">
        <f t="shared" si="76"/>
        <v>0</v>
      </c>
      <c r="H462" s="76"/>
      <c r="J462" s="69"/>
      <c r="K462" s="69"/>
      <c r="L462" s="70"/>
      <c r="M462" s="69"/>
      <c r="N462" s="69"/>
      <c r="O462" s="69"/>
      <c r="P462" s="69"/>
      <c r="Q462" s="69"/>
      <c r="R462" s="37"/>
      <c r="S462" s="127">
        <f t="shared" si="73"/>
      </c>
      <c r="T462" s="124">
        <f t="shared" si="74"/>
        <v>0</v>
      </c>
      <c r="U462" s="124">
        <f t="shared" si="75"/>
        <v>0</v>
      </c>
      <c r="V462" s="80"/>
      <c r="W462" s="79"/>
    </row>
    <row r="463" spans="2:23" ht="16.5">
      <c r="B463" s="117">
        <v>327</v>
      </c>
      <c r="C463" s="118" t="s">
        <v>467</v>
      </c>
      <c r="D463" s="14"/>
      <c r="E463" s="14"/>
      <c r="F463" s="14"/>
      <c r="G463" s="121">
        <f t="shared" si="76"/>
        <v>0</v>
      </c>
      <c r="H463" s="76"/>
      <c r="J463" s="69"/>
      <c r="K463" s="69"/>
      <c r="L463" s="70"/>
      <c r="M463" s="69"/>
      <c r="N463" s="69"/>
      <c r="O463" s="69"/>
      <c r="P463" s="69"/>
      <c r="Q463" s="69"/>
      <c r="R463" s="37"/>
      <c r="S463" s="127">
        <f t="shared" si="73"/>
      </c>
      <c r="T463" s="124">
        <f t="shared" si="74"/>
        <v>0</v>
      </c>
      <c r="U463" s="124">
        <f t="shared" si="75"/>
        <v>0</v>
      </c>
      <c r="V463" s="80"/>
      <c r="W463" s="79"/>
    </row>
    <row r="464" spans="2:23" ht="16.5">
      <c r="B464" s="117">
        <v>328</v>
      </c>
      <c r="C464" s="118" t="s">
        <v>468</v>
      </c>
      <c r="D464" s="14"/>
      <c r="E464" s="14"/>
      <c r="F464" s="14"/>
      <c r="G464" s="121">
        <f t="shared" si="76"/>
        <v>0</v>
      </c>
      <c r="H464" s="76"/>
      <c r="J464" s="69"/>
      <c r="K464" s="69"/>
      <c r="L464" s="70"/>
      <c r="M464" s="69"/>
      <c r="N464" s="69"/>
      <c r="O464" s="69"/>
      <c r="P464" s="69"/>
      <c r="Q464" s="69"/>
      <c r="R464" s="37"/>
      <c r="S464" s="127">
        <f t="shared" si="73"/>
      </c>
      <c r="T464" s="124">
        <f t="shared" si="74"/>
        <v>0</v>
      </c>
      <c r="U464" s="124">
        <f t="shared" si="75"/>
        <v>0</v>
      </c>
      <c r="V464" s="80"/>
      <c r="W464" s="79"/>
    </row>
    <row r="465" spans="2:23" ht="16.5">
      <c r="B465" s="109">
        <v>33</v>
      </c>
      <c r="C465" s="116" t="s">
        <v>469</v>
      </c>
      <c r="D465" s="72"/>
      <c r="E465" s="68"/>
      <c r="F465" s="68"/>
      <c r="G465" s="124">
        <f>SUM(G466:G469)</f>
        <v>0</v>
      </c>
      <c r="H465" s="55"/>
      <c r="J465" s="68"/>
      <c r="K465" s="68"/>
      <c r="L465" s="68"/>
      <c r="M465" s="68"/>
      <c r="N465" s="68"/>
      <c r="O465" s="68"/>
      <c r="P465" s="68"/>
      <c r="Q465" s="68"/>
      <c r="R465" s="37"/>
      <c r="S465" s="127">
        <f>IF(G465=0,"",IF(T465=0,"",SUM(T465/G465)))</f>
      </c>
      <c r="T465" s="124">
        <f>SUM(T466:T469)</f>
        <v>0</v>
      </c>
      <c r="U465" s="124">
        <f>SUM(U466:U469)</f>
        <v>0</v>
      </c>
      <c r="V465" s="124">
        <f>SUM(V466:V469)</f>
        <v>0</v>
      </c>
      <c r="W465" s="68"/>
    </row>
    <row r="466" spans="2:23" ht="16.5">
      <c r="B466" s="117">
        <v>332</v>
      </c>
      <c r="C466" s="118" t="s">
        <v>432</v>
      </c>
      <c r="D466" s="14"/>
      <c r="E466" s="14"/>
      <c r="F466" s="14"/>
      <c r="G466" s="121">
        <f>SUM(E466*F466)</f>
        <v>0</v>
      </c>
      <c r="H466" s="76"/>
      <c r="J466" s="69"/>
      <c r="K466" s="69"/>
      <c r="L466" s="70"/>
      <c r="M466" s="69"/>
      <c r="N466" s="69"/>
      <c r="O466" s="69"/>
      <c r="P466" s="69"/>
      <c r="Q466" s="69"/>
      <c r="R466" s="37"/>
      <c r="S466" s="127">
        <f>IF(G466=0,"",IF(T466=0,"",SUM(SUM(J466:Q466)-V466)/G466))</f>
      </c>
      <c r="T466" s="124">
        <f>SUM(J466:Q466)</f>
        <v>0</v>
      </c>
      <c r="U466" s="124">
        <f>SUM(G466-T466)+V466</f>
        <v>0</v>
      </c>
      <c r="V466" s="80"/>
      <c r="W466" s="79"/>
    </row>
    <row r="467" spans="2:23" ht="16.5">
      <c r="B467" s="117">
        <v>333</v>
      </c>
      <c r="C467" s="118" t="s">
        <v>433</v>
      </c>
      <c r="D467" s="14"/>
      <c r="E467" s="14"/>
      <c r="F467" s="14"/>
      <c r="G467" s="121">
        <f>SUM(E467*F467)</f>
        <v>0</v>
      </c>
      <c r="H467" s="76"/>
      <c r="J467" s="69"/>
      <c r="K467" s="69"/>
      <c r="L467" s="70"/>
      <c r="M467" s="69"/>
      <c r="N467" s="69"/>
      <c r="O467" s="69"/>
      <c r="P467" s="69"/>
      <c r="Q467" s="69"/>
      <c r="R467" s="37"/>
      <c r="S467" s="127">
        <f>IF(G467=0,"",IF(T467=0,"",SUM(SUM(J467:Q467)-V467)/G467))</f>
      </c>
      <c r="T467" s="124">
        <f>SUM(J467:Q467)</f>
        <v>0</v>
      </c>
      <c r="U467" s="124">
        <f>SUM(G467-T467)+V467</f>
        <v>0</v>
      </c>
      <c r="V467" s="80"/>
      <c r="W467" s="79"/>
    </row>
    <row r="468" spans="2:23" ht="16.5">
      <c r="B468" s="117">
        <v>335</v>
      </c>
      <c r="C468" s="118" t="s">
        <v>470</v>
      </c>
      <c r="D468" s="14"/>
      <c r="E468" s="14"/>
      <c r="F468" s="14"/>
      <c r="G468" s="121">
        <f>SUM(E468*F468)</f>
        <v>0</v>
      </c>
      <c r="H468" s="76"/>
      <c r="J468" s="69"/>
      <c r="K468" s="69"/>
      <c r="L468" s="70"/>
      <c r="M468" s="69"/>
      <c r="N468" s="69"/>
      <c r="O468" s="69"/>
      <c r="P468" s="69"/>
      <c r="Q468" s="69"/>
      <c r="R468" s="37"/>
      <c r="S468" s="127">
        <f>IF(G468=0,"",IF(T468=0,"",SUM(SUM(J468:Q468)-V468)/G468))</f>
      </c>
      <c r="T468" s="124">
        <f>SUM(J468:Q468)</f>
        <v>0</v>
      </c>
      <c r="U468" s="124">
        <f>SUM(G468-T468)+V468</f>
        <v>0</v>
      </c>
      <c r="V468" s="80"/>
      <c r="W468" s="79"/>
    </row>
    <row r="469" spans="2:23" ht="16.5">
      <c r="B469" s="117">
        <v>336</v>
      </c>
      <c r="C469" s="118" t="s">
        <v>471</v>
      </c>
      <c r="D469" s="14"/>
      <c r="E469" s="14"/>
      <c r="F469" s="14"/>
      <c r="G469" s="121">
        <f>SUM(E469*F469)</f>
        <v>0</v>
      </c>
      <c r="H469" s="76"/>
      <c r="J469" s="69"/>
      <c r="K469" s="69"/>
      <c r="L469" s="70"/>
      <c r="M469" s="69"/>
      <c r="N469" s="69"/>
      <c r="O469" s="69"/>
      <c r="P469" s="69"/>
      <c r="Q469" s="69"/>
      <c r="R469" s="37"/>
      <c r="S469" s="127">
        <f>IF(G469=0,"",IF(T469=0,"",SUM(SUM(J469:Q469)-V469)/G469))</f>
      </c>
      <c r="T469" s="124">
        <f>SUM(J469:Q469)</f>
        <v>0</v>
      </c>
      <c r="U469" s="124">
        <f>SUM(G469-T469)+V469</f>
        <v>0</v>
      </c>
      <c r="V469" s="80"/>
      <c r="W469" s="79"/>
    </row>
    <row r="470" spans="2:23" ht="16.5">
      <c r="B470" s="109">
        <v>34</v>
      </c>
      <c r="C470" s="116" t="s">
        <v>472</v>
      </c>
      <c r="D470" s="72"/>
      <c r="E470" s="68"/>
      <c r="F470" s="68"/>
      <c r="G470" s="124">
        <f>SUM(G471:G475)</f>
        <v>0</v>
      </c>
      <c r="H470" s="76"/>
      <c r="J470" s="68"/>
      <c r="K470" s="68"/>
      <c r="L470" s="68"/>
      <c r="M470" s="68"/>
      <c r="N470" s="68"/>
      <c r="O470" s="68"/>
      <c r="P470" s="68"/>
      <c r="Q470" s="68"/>
      <c r="R470" s="37"/>
      <c r="S470" s="127">
        <f>IF(G470=0,"",IF(T470=0,"",SUM(T470/G470)))</f>
      </c>
      <c r="T470" s="124">
        <f>SUM(T471:T475)</f>
        <v>0</v>
      </c>
      <c r="U470" s="124">
        <f>SUM(U471:U475)</f>
        <v>0</v>
      </c>
      <c r="V470" s="124">
        <f>SUM(V471:V475)</f>
        <v>0</v>
      </c>
      <c r="W470" s="68"/>
    </row>
    <row r="471" spans="2:23" ht="16.5">
      <c r="B471" s="117">
        <v>342</v>
      </c>
      <c r="C471" s="118" t="s">
        <v>432</v>
      </c>
      <c r="D471" s="14"/>
      <c r="E471" s="14"/>
      <c r="F471" s="14"/>
      <c r="G471" s="121">
        <f>SUM(E471*F471)</f>
        <v>0</v>
      </c>
      <c r="H471" s="55"/>
      <c r="J471" s="69"/>
      <c r="K471" s="69"/>
      <c r="L471" s="70"/>
      <c r="M471" s="69"/>
      <c r="N471" s="69"/>
      <c r="O471" s="69"/>
      <c r="P471" s="69"/>
      <c r="Q471" s="69"/>
      <c r="R471" s="37"/>
      <c r="S471" s="127">
        <f>IF(G471=0,"",IF(T471=0,"",SUM(SUM(J471:Q471)-V471)/G471))</f>
      </c>
      <c r="T471" s="124">
        <f>SUM(J471:Q471)</f>
        <v>0</v>
      </c>
      <c r="U471" s="124">
        <f>SUM(G471-T471)+V471</f>
        <v>0</v>
      </c>
      <c r="V471" s="80"/>
      <c r="W471" s="79"/>
    </row>
    <row r="472" spans="2:23" ht="16.5">
      <c r="B472" s="117">
        <v>343</v>
      </c>
      <c r="C472" s="118" t="s">
        <v>433</v>
      </c>
      <c r="D472" s="14"/>
      <c r="E472" s="14"/>
      <c r="F472" s="14"/>
      <c r="G472" s="121">
        <f>SUM(E472*F472)</f>
        <v>0</v>
      </c>
      <c r="H472" s="76"/>
      <c r="J472" s="69"/>
      <c r="K472" s="69"/>
      <c r="L472" s="70"/>
      <c r="M472" s="69"/>
      <c r="N472" s="69"/>
      <c r="O472" s="69"/>
      <c r="P472" s="69"/>
      <c r="Q472" s="69"/>
      <c r="R472" s="37"/>
      <c r="S472" s="127">
        <f>IF(G472=0,"",IF(T472=0,"",SUM(SUM(J472:Q472)-V472)/G472))</f>
      </c>
      <c r="T472" s="124">
        <f>SUM(J472:Q472)</f>
        <v>0</v>
      </c>
      <c r="U472" s="124">
        <f>SUM(G472-T472)+V472</f>
        <v>0</v>
      </c>
      <c r="V472" s="80"/>
      <c r="W472" s="79"/>
    </row>
    <row r="473" spans="2:23" ht="16.5">
      <c r="B473" s="117">
        <v>345</v>
      </c>
      <c r="C473" s="118" t="s">
        <v>473</v>
      </c>
      <c r="D473" s="14"/>
      <c r="E473" s="14"/>
      <c r="F473" s="14"/>
      <c r="G473" s="121">
        <f>SUM(E473*F473)</f>
        <v>0</v>
      </c>
      <c r="H473" s="76"/>
      <c r="J473" s="69"/>
      <c r="K473" s="69"/>
      <c r="L473" s="70"/>
      <c r="M473" s="69"/>
      <c r="N473" s="69"/>
      <c r="O473" s="69"/>
      <c r="P473" s="69"/>
      <c r="Q473" s="69"/>
      <c r="R473" s="37"/>
      <c r="S473" s="127">
        <f>IF(G473=0,"",IF(T473=0,"",SUM(SUM(J473:Q473)-V473)/G473))</f>
      </c>
      <c r="T473" s="124">
        <f>SUM(J473:Q473)</f>
        <v>0</v>
      </c>
      <c r="U473" s="124">
        <f>SUM(G473-T473)+V473</f>
        <v>0</v>
      </c>
      <c r="V473" s="80"/>
      <c r="W473" s="79"/>
    </row>
    <row r="474" spans="2:23" ht="16.5">
      <c r="B474" s="117">
        <v>346</v>
      </c>
      <c r="C474" s="118" t="s">
        <v>471</v>
      </c>
      <c r="D474" s="14"/>
      <c r="E474" s="14"/>
      <c r="F474" s="14"/>
      <c r="G474" s="121">
        <f>SUM(E474*F474)</f>
        <v>0</v>
      </c>
      <c r="H474" s="76"/>
      <c r="J474" s="69"/>
      <c r="K474" s="69"/>
      <c r="L474" s="70"/>
      <c r="M474" s="69"/>
      <c r="N474" s="69"/>
      <c r="O474" s="69"/>
      <c r="P474" s="69"/>
      <c r="Q474" s="69"/>
      <c r="R474" s="37"/>
      <c r="S474" s="127">
        <f>IF(G474=0,"",IF(T474=0,"",SUM(SUM(J474:Q474)-V474)/G474))</f>
      </c>
      <c r="T474" s="124">
        <f>SUM(J474:Q474)</f>
        <v>0</v>
      </c>
      <c r="U474" s="124">
        <f>SUM(G474-T474)+V474</f>
        <v>0</v>
      </c>
      <c r="V474" s="80"/>
      <c r="W474" s="79"/>
    </row>
    <row r="475" spans="2:23" ht="16.5">
      <c r="B475" s="117">
        <v>38</v>
      </c>
      <c r="C475" s="118" t="s">
        <v>474</v>
      </c>
      <c r="D475" s="14"/>
      <c r="E475" s="14"/>
      <c r="F475" s="14"/>
      <c r="G475" s="121">
        <f>SUM(E475*F475)</f>
        <v>0</v>
      </c>
      <c r="H475" s="76"/>
      <c r="J475" s="69"/>
      <c r="K475" s="69"/>
      <c r="L475" s="70"/>
      <c r="M475" s="69"/>
      <c r="N475" s="69"/>
      <c r="O475" s="69"/>
      <c r="P475" s="69"/>
      <c r="Q475" s="69"/>
      <c r="R475" s="37"/>
      <c r="S475" s="127">
        <f>IF(G475=0,"",IF(T475=0,"",SUM(SUM(J475:Q475)-V475)/G475))</f>
      </c>
      <c r="T475" s="124">
        <f>SUM(J475:Q475)</f>
        <v>0</v>
      </c>
      <c r="U475" s="124">
        <f>SUM(G475-T475)+V475</f>
        <v>0</v>
      </c>
      <c r="V475" s="80"/>
      <c r="W475" s="79"/>
    </row>
    <row r="476" spans="2:23" ht="16.5">
      <c r="B476" s="114">
        <v>4</v>
      </c>
      <c r="C476" s="115" t="s">
        <v>475</v>
      </c>
      <c r="D476" s="75"/>
      <c r="E476" s="67"/>
      <c r="F476" s="67"/>
      <c r="G476" s="104">
        <f>SUM(G477,G485,G491,G498,G506,G512)</f>
        <v>0</v>
      </c>
      <c r="H476" s="76"/>
      <c r="J476" s="67"/>
      <c r="K476" s="67"/>
      <c r="L476" s="67"/>
      <c r="M476" s="67"/>
      <c r="N476" s="67"/>
      <c r="O476" s="67"/>
      <c r="P476" s="67"/>
      <c r="Q476" s="67"/>
      <c r="R476" s="37"/>
      <c r="S476" s="129">
        <f>IF(G476=0,"",IF(T476=0,"",SUM(T476/G476)))</f>
      </c>
      <c r="T476" s="104">
        <f>SUM(T477,T485,T491,T498,T506,T512)</f>
        <v>0</v>
      </c>
      <c r="U476" s="104">
        <f>SUM(U477,U485,U491,U498,U506,U512)</f>
        <v>0</v>
      </c>
      <c r="V476" s="104">
        <f>SUM(V477,V485,V491,V498,V506,V512)</f>
        <v>0</v>
      </c>
      <c r="W476" s="67"/>
    </row>
    <row r="477" spans="2:23" ht="16.5">
      <c r="B477" s="109">
        <v>41</v>
      </c>
      <c r="C477" s="116" t="s">
        <v>476</v>
      </c>
      <c r="D477" s="72"/>
      <c r="E477" s="68"/>
      <c r="F477" s="68"/>
      <c r="G477" s="124">
        <f>SUM(G478:G484)</f>
        <v>0</v>
      </c>
      <c r="H477" s="76"/>
      <c r="J477" s="68"/>
      <c r="K477" s="68"/>
      <c r="L477" s="68"/>
      <c r="M477" s="68"/>
      <c r="N477" s="68"/>
      <c r="O477" s="68"/>
      <c r="P477" s="68"/>
      <c r="Q477" s="68"/>
      <c r="R477" s="37"/>
      <c r="S477" s="127">
        <f>IF(G477=0,"",IF(T477=0,"",SUM(T477/G477)))</f>
      </c>
      <c r="T477" s="124">
        <f>SUM(T478:T484)</f>
        <v>0</v>
      </c>
      <c r="U477" s="124">
        <f>SUM(U478:U484)</f>
        <v>0</v>
      </c>
      <c r="V477" s="124">
        <f>SUM(V478:V484)</f>
        <v>0</v>
      </c>
      <c r="W477" s="68"/>
    </row>
    <row r="478" spans="2:23" ht="16.5">
      <c r="B478" s="117">
        <v>411</v>
      </c>
      <c r="C478" s="118" t="s">
        <v>477</v>
      </c>
      <c r="D478" s="14"/>
      <c r="E478" s="14"/>
      <c r="F478" s="14"/>
      <c r="G478" s="121">
        <f>SUM(E478*F478)</f>
        <v>0</v>
      </c>
      <c r="H478" s="55"/>
      <c r="J478" s="69"/>
      <c r="K478" s="69"/>
      <c r="L478" s="70"/>
      <c r="M478" s="69"/>
      <c r="N478" s="69"/>
      <c r="O478" s="69"/>
      <c r="P478" s="69"/>
      <c r="Q478" s="69"/>
      <c r="R478" s="37"/>
      <c r="S478" s="127">
        <f aca="true" t="shared" si="77" ref="S478:S484">IF(G478=0,"",IF(T478=0,"",SUM(SUM(J478:Q478)-V478)/G478))</f>
      </c>
      <c r="T478" s="124">
        <f aca="true" t="shared" si="78" ref="T478:T484">SUM(J478:Q478)</f>
        <v>0</v>
      </c>
      <c r="U478" s="124">
        <f aca="true" t="shared" si="79" ref="U478:U484">SUM(G478-T478)+V478</f>
        <v>0</v>
      </c>
      <c r="V478" s="80"/>
      <c r="W478" s="79"/>
    </row>
    <row r="479" spans="2:23" ht="16.5">
      <c r="B479" s="117">
        <v>412</v>
      </c>
      <c r="C479" s="118" t="s">
        <v>478</v>
      </c>
      <c r="D479" s="14"/>
      <c r="E479" s="14"/>
      <c r="F479" s="14"/>
      <c r="G479" s="121">
        <f aca="true" t="shared" si="80" ref="G479:G484">SUM(E479*F479)</f>
        <v>0</v>
      </c>
      <c r="H479" s="76"/>
      <c r="J479" s="69"/>
      <c r="K479" s="69"/>
      <c r="L479" s="70"/>
      <c r="M479" s="69"/>
      <c r="N479" s="69"/>
      <c r="O479" s="69"/>
      <c r="P479" s="69"/>
      <c r="Q479" s="69"/>
      <c r="R479" s="37"/>
      <c r="S479" s="127">
        <f t="shared" si="77"/>
      </c>
      <c r="T479" s="124">
        <f t="shared" si="78"/>
        <v>0</v>
      </c>
      <c r="U479" s="124">
        <f t="shared" si="79"/>
        <v>0</v>
      </c>
      <c r="V479" s="80"/>
      <c r="W479" s="79"/>
    </row>
    <row r="480" spans="2:23" ht="16.5">
      <c r="B480" s="117">
        <v>413</v>
      </c>
      <c r="C480" s="118" t="s">
        <v>479</v>
      </c>
      <c r="D480" s="14"/>
      <c r="E480" s="14"/>
      <c r="F480" s="14"/>
      <c r="G480" s="121">
        <f t="shared" si="80"/>
        <v>0</v>
      </c>
      <c r="H480" s="76"/>
      <c r="J480" s="69"/>
      <c r="K480" s="69"/>
      <c r="L480" s="70"/>
      <c r="M480" s="69"/>
      <c r="N480" s="69"/>
      <c r="O480" s="69"/>
      <c r="P480" s="69"/>
      <c r="Q480" s="69"/>
      <c r="R480" s="37"/>
      <c r="S480" s="127">
        <f t="shared" si="77"/>
      </c>
      <c r="T480" s="124">
        <f t="shared" si="78"/>
        <v>0</v>
      </c>
      <c r="U480" s="124">
        <f t="shared" si="79"/>
        <v>0</v>
      </c>
      <c r="V480" s="80"/>
      <c r="W480" s="79"/>
    </row>
    <row r="481" spans="2:23" ht="16.5">
      <c r="B481" s="117">
        <v>414</v>
      </c>
      <c r="C481" s="118" t="s">
        <v>480</v>
      </c>
      <c r="D481" s="14"/>
      <c r="E481" s="14"/>
      <c r="F481" s="14"/>
      <c r="G481" s="121">
        <f t="shared" si="80"/>
        <v>0</v>
      </c>
      <c r="H481" s="76"/>
      <c r="J481" s="69"/>
      <c r="K481" s="69"/>
      <c r="L481" s="70"/>
      <c r="M481" s="69"/>
      <c r="N481" s="69"/>
      <c r="O481" s="69"/>
      <c r="P481" s="69"/>
      <c r="Q481" s="69"/>
      <c r="R481" s="37"/>
      <c r="S481" s="127">
        <f t="shared" si="77"/>
      </c>
      <c r="T481" s="124">
        <f t="shared" si="78"/>
        <v>0</v>
      </c>
      <c r="U481" s="124">
        <f t="shared" si="79"/>
        <v>0</v>
      </c>
      <c r="V481" s="80"/>
      <c r="W481" s="79"/>
    </row>
    <row r="482" spans="2:23" ht="16.5">
      <c r="B482" s="117">
        <v>415</v>
      </c>
      <c r="C482" s="118" t="s">
        <v>481</v>
      </c>
      <c r="D482" s="14"/>
      <c r="E482" s="14"/>
      <c r="F482" s="14"/>
      <c r="G482" s="121">
        <f t="shared" si="80"/>
        <v>0</v>
      </c>
      <c r="H482" s="76"/>
      <c r="J482" s="69"/>
      <c r="K482" s="69"/>
      <c r="L482" s="70"/>
      <c r="M482" s="69"/>
      <c r="N482" s="69"/>
      <c r="O482" s="69"/>
      <c r="P482" s="69"/>
      <c r="Q482" s="69"/>
      <c r="R482" s="37"/>
      <c r="S482" s="127">
        <f t="shared" si="77"/>
      </c>
      <c r="T482" s="124">
        <f t="shared" si="78"/>
        <v>0</v>
      </c>
      <c r="U482" s="124">
        <f t="shared" si="79"/>
        <v>0</v>
      </c>
      <c r="V482" s="80"/>
      <c r="W482" s="79"/>
    </row>
    <row r="483" spans="2:23" ht="16.5">
      <c r="B483" s="117">
        <v>416</v>
      </c>
      <c r="C483" s="118" t="s">
        <v>482</v>
      </c>
      <c r="D483" s="14"/>
      <c r="E483" s="14"/>
      <c r="F483" s="14"/>
      <c r="G483" s="121">
        <f t="shared" si="80"/>
        <v>0</v>
      </c>
      <c r="H483" s="76"/>
      <c r="J483" s="69"/>
      <c r="K483" s="69"/>
      <c r="L483" s="70"/>
      <c r="M483" s="69"/>
      <c r="N483" s="69"/>
      <c r="O483" s="69"/>
      <c r="P483" s="69"/>
      <c r="Q483" s="69"/>
      <c r="R483" s="37"/>
      <c r="S483" s="127">
        <f t="shared" si="77"/>
      </c>
      <c r="T483" s="124">
        <f t="shared" si="78"/>
        <v>0</v>
      </c>
      <c r="U483" s="124">
        <f t="shared" si="79"/>
        <v>0</v>
      </c>
      <c r="V483" s="80"/>
      <c r="W483" s="79"/>
    </row>
    <row r="484" spans="2:23" ht="16.5">
      <c r="B484" s="117">
        <v>417</v>
      </c>
      <c r="C484" s="118" t="s">
        <v>483</v>
      </c>
      <c r="D484" s="14"/>
      <c r="E484" s="14"/>
      <c r="F484" s="14"/>
      <c r="G484" s="121">
        <f t="shared" si="80"/>
        <v>0</v>
      </c>
      <c r="H484" s="76"/>
      <c r="J484" s="69"/>
      <c r="K484" s="69"/>
      <c r="L484" s="70"/>
      <c r="M484" s="69"/>
      <c r="N484" s="69"/>
      <c r="O484" s="69"/>
      <c r="P484" s="69"/>
      <c r="Q484" s="69"/>
      <c r="R484" s="37"/>
      <c r="S484" s="127">
        <f t="shared" si="77"/>
      </c>
      <c r="T484" s="124">
        <f t="shared" si="78"/>
        <v>0</v>
      </c>
      <c r="U484" s="124">
        <f t="shared" si="79"/>
        <v>0</v>
      </c>
      <c r="V484" s="80"/>
      <c r="W484" s="79"/>
    </row>
    <row r="485" spans="2:23" ht="16.5">
      <c r="B485" s="109">
        <v>42</v>
      </c>
      <c r="C485" s="116" t="s">
        <v>484</v>
      </c>
      <c r="D485" s="72"/>
      <c r="E485" s="68"/>
      <c r="F485" s="68"/>
      <c r="G485" s="124">
        <f>SUM(G486:G490)</f>
        <v>0</v>
      </c>
      <c r="H485" s="76"/>
      <c r="J485" s="68"/>
      <c r="K485" s="68"/>
      <c r="L485" s="68"/>
      <c r="M485" s="68"/>
      <c r="N485" s="68"/>
      <c r="O485" s="68"/>
      <c r="P485" s="68"/>
      <c r="Q485" s="68"/>
      <c r="R485" s="37"/>
      <c r="S485" s="127">
        <f>IF(G485=0,"",IF(T485=0,"",SUM(T485/G485)))</f>
      </c>
      <c r="T485" s="124">
        <f>SUM(T486:T490)</f>
        <v>0</v>
      </c>
      <c r="U485" s="124">
        <f>SUM(U486:U490)</f>
        <v>0</v>
      </c>
      <c r="V485" s="124">
        <f>SUM(V486:V490)</f>
        <v>0</v>
      </c>
      <c r="W485" s="68"/>
    </row>
    <row r="486" spans="2:23" ht="16.5">
      <c r="B486" s="117">
        <v>421</v>
      </c>
      <c r="C486" s="118" t="s">
        <v>485</v>
      </c>
      <c r="D486" s="14"/>
      <c r="E486" s="14"/>
      <c r="F486" s="14"/>
      <c r="G486" s="121">
        <f>SUM(E486*F486)</f>
        <v>0</v>
      </c>
      <c r="H486" s="55"/>
      <c r="J486" s="69"/>
      <c r="K486" s="69"/>
      <c r="L486" s="70"/>
      <c r="M486" s="69"/>
      <c r="N486" s="69"/>
      <c r="O486" s="69"/>
      <c r="P486" s="69"/>
      <c r="Q486" s="69"/>
      <c r="R486" s="37"/>
      <c r="S486" s="127">
        <f>IF(G486=0,"",IF(T486=0,"",SUM(SUM(J486:Q486)-V486)/G486))</f>
      </c>
      <c r="T486" s="124">
        <f>SUM(J486:Q486)</f>
        <v>0</v>
      </c>
      <c r="U486" s="124">
        <f>SUM(G486-T486)+V486</f>
        <v>0</v>
      </c>
      <c r="V486" s="80"/>
      <c r="W486" s="79"/>
    </row>
    <row r="487" spans="2:23" ht="16.5">
      <c r="B487" s="117">
        <v>422</v>
      </c>
      <c r="C487" s="118" t="s">
        <v>486</v>
      </c>
      <c r="D487" s="14"/>
      <c r="E487" s="14"/>
      <c r="F487" s="14"/>
      <c r="G487" s="121">
        <f>SUM(E487*F487)</f>
        <v>0</v>
      </c>
      <c r="H487" s="76"/>
      <c r="J487" s="69"/>
      <c r="K487" s="69"/>
      <c r="L487" s="70"/>
      <c r="M487" s="69"/>
      <c r="N487" s="69"/>
      <c r="O487" s="69"/>
      <c r="P487" s="69"/>
      <c r="Q487" s="69"/>
      <c r="R487" s="37"/>
      <c r="S487" s="127">
        <f>IF(G487=0,"",IF(T487=0,"",SUM(SUM(J487:Q487)-V487)/G487))</f>
      </c>
      <c r="T487" s="124">
        <f>SUM(J487:Q487)</f>
        <v>0</v>
      </c>
      <c r="U487" s="124">
        <f>SUM(G487-T487)+V487</f>
        <v>0</v>
      </c>
      <c r="V487" s="80"/>
      <c r="W487" s="79"/>
    </row>
    <row r="488" spans="2:23" ht="16.5">
      <c r="B488" s="117">
        <v>423</v>
      </c>
      <c r="C488" s="118" t="s">
        <v>487</v>
      </c>
      <c r="D488" s="14"/>
      <c r="E488" s="14"/>
      <c r="F488" s="14"/>
      <c r="G488" s="121">
        <f>SUM(E488*F488)</f>
        <v>0</v>
      </c>
      <c r="H488" s="76"/>
      <c r="J488" s="69"/>
      <c r="K488" s="69"/>
      <c r="L488" s="70"/>
      <c r="M488" s="69"/>
      <c r="N488" s="69"/>
      <c r="O488" s="69"/>
      <c r="P488" s="69"/>
      <c r="Q488" s="69"/>
      <c r="R488" s="37"/>
      <c r="S488" s="127">
        <f>IF(G488=0,"",IF(T488=0,"",SUM(SUM(J488:Q488)-V488)/G488))</f>
      </c>
      <c r="T488" s="124">
        <f>SUM(J488:Q488)</f>
        <v>0</v>
      </c>
      <c r="U488" s="124">
        <f>SUM(G488-T488)+V488</f>
        <v>0</v>
      </c>
      <c r="V488" s="80"/>
      <c r="W488" s="79"/>
    </row>
    <row r="489" spans="2:23" ht="16.5">
      <c r="B489" s="117">
        <v>426</v>
      </c>
      <c r="C489" s="118" t="s">
        <v>488</v>
      </c>
      <c r="D489" s="14"/>
      <c r="E489" s="14"/>
      <c r="F489" s="14"/>
      <c r="G489" s="121">
        <f>SUM(E489*F489)</f>
        <v>0</v>
      </c>
      <c r="H489" s="76"/>
      <c r="J489" s="69"/>
      <c r="K489" s="69"/>
      <c r="L489" s="70"/>
      <c r="M489" s="69"/>
      <c r="N489" s="69"/>
      <c r="O489" s="69"/>
      <c r="P489" s="69"/>
      <c r="Q489" s="69"/>
      <c r="R489" s="37"/>
      <c r="S489" s="127">
        <f>IF(G489=0,"",IF(T489=0,"",SUM(SUM(J489:Q489)-V489)/G489))</f>
      </c>
      <c r="T489" s="124">
        <f>SUM(J489:Q489)</f>
        <v>0</v>
      </c>
      <c r="U489" s="124">
        <f>SUM(G489-T489)+V489</f>
        <v>0</v>
      </c>
      <c r="V489" s="80"/>
      <c r="W489" s="79"/>
    </row>
    <row r="490" spans="2:23" ht="16.5">
      <c r="B490" s="117">
        <v>427</v>
      </c>
      <c r="C490" s="118" t="s">
        <v>489</v>
      </c>
      <c r="D490" s="14"/>
      <c r="E490" s="14"/>
      <c r="F490" s="14"/>
      <c r="G490" s="121">
        <f>SUM(E490*F490)</f>
        <v>0</v>
      </c>
      <c r="H490" s="76"/>
      <c r="J490" s="69"/>
      <c r="K490" s="69"/>
      <c r="L490" s="70"/>
      <c r="M490" s="69"/>
      <c r="N490" s="69"/>
      <c r="O490" s="69"/>
      <c r="P490" s="69"/>
      <c r="Q490" s="69"/>
      <c r="R490" s="37"/>
      <c r="S490" s="127">
        <f>IF(G490=0,"",IF(T490=0,"",SUM(SUM(J490:Q490)-V490)/G490))</f>
      </c>
      <c r="T490" s="124">
        <f>SUM(J490:Q490)</f>
        <v>0</v>
      </c>
      <c r="U490" s="124">
        <f>SUM(G490-T490)+V490</f>
        <v>0</v>
      </c>
      <c r="V490" s="80"/>
      <c r="W490" s="79"/>
    </row>
    <row r="491" spans="2:23" ht="16.5">
      <c r="B491" s="109">
        <v>43</v>
      </c>
      <c r="C491" s="116" t="s">
        <v>490</v>
      </c>
      <c r="D491" s="72"/>
      <c r="E491" s="72"/>
      <c r="F491" s="72"/>
      <c r="G491" s="124">
        <f>SUM(G492:G497)</f>
        <v>0</v>
      </c>
      <c r="H491" s="76"/>
      <c r="J491" s="68"/>
      <c r="K491" s="68"/>
      <c r="L491" s="68"/>
      <c r="M491" s="68"/>
      <c r="N491" s="68"/>
      <c r="O491" s="68"/>
      <c r="P491" s="68"/>
      <c r="Q491" s="68"/>
      <c r="R491" s="37"/>
      <c r="S491" s="127">
        <f>IF(G491=0,"",IF(T491=0,"",SUM(T491/G491)))</f>
      </c>
      <c r="T491" s="124">
        <f>SUM(T492:T497)</f>
        <v>0</v>
      </c>
      <c r="U491" s="124">
        <f>SUM(U492:U497)</f>
        <v>0</v>
      </c>
      <c r="V491" s="124">
        <f>SUM(V492:V497)</f>
        <v>0</v>
      </c>
      <c r="W491" s="68"/>
    </row>
    <row r="492" spans="2:23" ht="16.5">
      <c r="B492" s="117">
        <v>431</v>
      </c>
      <c r="C492" s="118" t="s">
        <v>491</v>
      </c>
      <c r="D492" s="14"/>
      <c r="E492" s="14"/>
      <c r="F492" s="14"/>
      <c r="G492" s="121">
        <f aca="true" t="shared" si="81" ref="G492:G497">SUM(E492*F492)</f>
        <v>0</v>
      </c>
      <c r="H492" s="55"/>
      <c r="J492" s="69"/>
      <c r="K492" s="69"/>
      <c r="L492" s="70"/>
      <c r="M492" s="69"/>
      <c r="N492" s="69"/>
      <c r="O492" s="69"/>
      <c r="P492" s="69"/>
      <c r="Q492" s="69"/>
      <c r="R492" s="37"/>
      <c r="S492" s="127">
        <f aca="true" t="shared" si="82" ref="S492:S497">IF(G492=0,"",IF(T492=0,"",SUM(SUM(J492:Q492)-V492)/G492))</f>
      </c>
      <c r="T492" s="124">
        <f aca="true" t="shared" si="83" ref="T492:T497">SUM(J492:Q492)</f>
        <v>0</v>
      </c>
      <c r="U492" s="124">
        <f aca="true" t="shared" si="84" ref="U492:U497">SUM(G492-T492)+V492</f>
        <v>0</v>
      </c>
      <c r="V492" s="80"/>
      <c r="W492" s="79"/>
    </row>
    <row r="493" spans="2:23" ht="16.5">
      <c r="B493" s="117">
        <v>432</v>
      </c>
      <c r="C493" s="118" t="s">
        <v>492</v>
      </c>
      <c r="D493" s="14"/>
      <c r="E493" s="14"/>
      <c r="F493" s="14"/>
      <c r="G493" s="121">
        <f t="shared" si="81"/>
        <v>0</v>
      </c>
      <c r="H493" s="76"/>
      <c r="J493" s="69"/>
      <c r="K493" s="69"/>
      <c r="L493" s="70"/>
      <c r="M493" s="69"/>
      <c r="N493" s="69"/>
      <c r="O493" s="69"/>
      <c r="P493" s="69"/>
      <c r="Q493" s="69"/>
      <c r="R493" s="37"/>
      <c r="S493" s="127">
        <f t="shared" si="82"/>
      </c>
      <c r="T493" s="124">
        <f t="shared" si="83"/>
        <v>0</v>
      </c>
      <c r="U493" s="124">
        <f t="shared" si="84"/>
        <v>0</v>
      </c>
      <c r="V493" s="80"/>
      <c r="W493" s="79"/>
    </row>
    <row r="494" spans="2:23" ht="16.5">
      <c r="B494" s="117">
        <v>433</v>
      </c>
      <c r="C494" s="118" t="s">
        <v>493</v>
      </c>
      <c r="D494" s="14"/>
      <c r="E494" s="14"/>
      <c r="F494" s="14"/>
      <c r="G494" s="121">
        <f t="shared" si="81"/>
        <v>0</v>
      </c>
      <c r="H494" s="76"/>
      <c r="J494" s="69"/>
      <c r="K494" s="69"/>
      <c r="L494" s="70"/>
      <c r="M494" s="69"/>
      <c r="N494" s="69"/>
      <c r="O494" s="69"/>
      <c r="P494" s="69"/>
      <c r="Q494" s="69"/>
      <c r="R494" s="37"/>
      <c r="S494" s="127">
        <f t="shared" si="82"/>
      </c>
      <c r="T494" s="124">
        <f t="shared" si="83"/>
        <v>0</v>
      </c>
      <c r="U494" s="124">
        <f t="shared" si="84"/>
        <v>0</v>
      </c>
      <c r="V494" s="80"/>
      <c r="W494" s="79"/>
    </row>
    <row r="495" spans="2:23" ht="16.5">
      <c r="B495" s="117">
        <v>434</v>
      </c>
      <c r="C495" s="118" t="s">
        <v>494</v>
      </c>
      <c r="D495" s="14"/>
      <c r="E495" s="14"/>
      <c r="F495" s="14"/>
      <c r="G495" s="121">
        <f t="shared" si="81"/>
        <v>0</v>
      </c>
      <c r="H495" s="76"/>
      <c r="J495" s="69"/>
      <c r="K495" s="69"/>
      <c r="L495" s="70"/>
      <c r="M495" s="69"/>
      <c r="N495" s="69"/>
      <c r="O495" s="69"/>
      <c r="P495" s="69"/>
      <c r="Q495" s="69"/>
      <c r="R495" s="37"/>
      <c r="S495" s="127">
        <f t="shared" si="82"/>
      </c>
      <c r="T495" s="124">
        <f t="shared" si="83"/>
        <v>0</v>
      </c>
      <c r="U495" s="124">
        <f t="shared" si="84"/>
        <v>0</v>
      </c>
      <c r="V495" s="80"/>
      <c r="W495" s="79"/>
    </row>
    <row r="496" spans="2:23" ht="16.5">
      <c r="B496" s="117">
        <v>436</v>
      </c>
      <c r="C496" s="118" t="s">
        <v>495</v>
      </c>
      <c r="D496" s="14"/>
      <c r="E496" s="14"/>
      <c r="F496" s="14"/>
      <c r="G496" s="121">
        <f t="shared" si="81"/>
        <v>0</v>
      </c>
      <c r="H496" s="76"/>
      <c r="J496" s="69"/>
      <c r="K496" s="69"/>
      <c r="L496" s="70"/>
      <c r="M496" s="69"/>
      <c r="N496" s="69"/>
      <c r="O496" s="69"/>
      <c r="P496" s="69"/>
      <c r="Q496" s="69"/>
      <c r="R496" s="37"/>
      <c r="S496" s="127">
        <f t="shared" si="82"/>
      </c>
      <c r="T496" s="124">
        <f t="shared" si="83"/>
        <v>0</v>
      </c>
      <c r="U496" s="124">
        <f t="shared" si="84"/>
        <v>0</v>
      </c>
      <c r="V496" s="80"/>
      <c r="W496" s="79"/>
    </row>
    <row r="497" spans="2:23" ht="16.5">
      <c r="B497" s="117">
        <v>437</v>
      </c>
      <c r="C497" s="118" t="s">
        <v>496</v>
      </c>
      <c r="D497" s="14"/>
      <c r="E497" s="14"/>
      <c r="F497" s="14"/>
      <c r="G497" s="121">
        <f t="shared" si="81"/>
        <v>0</v>
      </c>
      <c r="H497" s="76"/>
      <c r="J497" s="69"/>
      <c r="K497" s="69"/>
      <c r="L497" s="70"/>
      <c r="M497" s="69"/>
      <c r="N497" s="69"/>
      <c r="O497" s="69"/>
      <c r="P497" s="69"/>
      <c r="Q497" s="69"/>
      <c r="R497" s="37"/>
      <c r="S497" s="127">
        <f t="shared" si="82"/>
      </c>
      <c r="T497" s="124">
        <f t="shared" si="83"/>
        <v>0</v>
      </c>
      <c r="U497" s="124">
        <f t="shared" si="84"/>
        <v>0</v>
      </c>
      <c r="V497" s="80"/>
      <c r="W497" s="79"/>
    </row>
    <row r="498" spans="2:23" ht="16.5">
      <c r="B498" s="109">
        <v>46</v>
      </c>
      <c r="C498" s="116" t="s">
        <v>497</v>
      </c>
      <c r="D498" s="72"/>
      <c r="E498" s="72"/>
      <c r="F498" s="72"/>
      <c r="G498" s="124">
        <f>SUM(G499:G505)</f>
        <v>0</v>
      </c>
      <c r="H498" s="76"/>
      <c r="J498" s="68"/>
      <c r="K498" s="68"/>
      <c r="L498" s="68"/>
      <c r="M498" s="68"/>
      <c r="N498" s="68"/>
      <c r="O498" s="68"/>
      <c r="P498" s="68"/>
      <c r="Q498" s="68"/>
      <c r="R498" s="37"/>
      <c r="S498" s="127">
        <f>IF(G498=0,"",IF(T498=0,"",SUM(T498/G498)))</f>
      </c>
      <c r="T498" s="124">
        <f>SUM(T499:T505)</f>
        <v>0</v>
      </c>
      <c r="U498" s="124">
        <f>SUM(U499:U505)</f>
        <v>0</v>
      </c>
      <c r="V498" s="124">
        <f>SUM(V499:V505)</f>
        <v>0</v>
      </c>
      <c r="W498" s="68"/>
    </row>
    <row r="499" spans="2:23" ht="16.5">
      <c r="B499" s="117">
        <v>461</v>
      </c>
      <c r="C499" s="118" t="s">
        <v>498</v>
      </c>
      <c r="D499" s="14"/>
      <c r="E499" s="14"/>
      <c r="F499" s="14"/>
      <c r="G499" s="121">
        <f>SUM(E499*F499)</f>
        <v>0</v>
      </c>
      <c r="H499" s="55"/>
      <c r="J499" s="69"/>
      <c r="K499" s="69"/>
      <c r="L499" s="70"/>
      <c r="M499" s="69"/>
      <c r="N499" s="69"/>
      <c r="O499" s="69"/>
      <c r="P499" s="69"/>
      <c r="Q499" s="69"/>
      <c r="R499" s="37"/>
      <c r="S499" s="127">
        <f aca="true" t="shared" si="85" ref="S499:S505">IF(G499=0,"",IF(T499=0,"",SUM(SUM(J499:Q499)-V499)/G499))</f>
      </c>
      <c r="T499" s="124">
        <f aca="true" t="shared" si="86" ref="T499:T505">SUM(J499:Q499)</f>
        <v>0</v>
      </c>
      <c r="U499" s="124">
        <f aca="true" t="shared" si="87" ref="U499:U505">SUM(G499-T499)+V499</f>
        <v>0</v>
      </c>
      <c r="V499" s="80"/>
      <c r="W499" s="79"/>
    </row>
    <row r="500" spans="2:23" ht="16.5">
      <c r="B500" s="117">
        <v>462</v>
      </c>
      <c r="C500" s="118" t="s">
        <v>432</v>
      </c>
      <c r="D500" s="14"/>
      <c r="E500" s="14"/>
      <c r="F500" s="14"/>
      <c r="G500" s="121">
        <f aca="true" t="shared" si="88" ref="G500:G505">SUM(E500*F500)</f>
        <v>0</v>
      </c>
      <c r="H500" s="55"/>
      <c r="J500" s="69"/>
      <c r="K500" s="69"/>
      <c r="L500" s="70"/>
      <c r="M500" s="69"/>
      <c r="N500" s="69"/>
      <c r="O500" s="69"/>
      <c r="P500" s="69"/>
      <c r="Q500" s="69"/>
      <c r="R500" s="37"/>
      <c r="S500" s="127">
        <f t="shared" si="85"/>
      </c>
      <c r="T500" s="124">
        <f t="shared" si="86"/>
        <v>0</v>
      </c>
      <c r="U500" s="124">
        <f t="shared" si="87"/>
        <v>0</v>
      </c>
      <c r="V500" s="80"/>
      <c r="W500" s="79"/>
    </row>
    <row r="501" spans="2:23" ht="16.5">
      <c r="B501" s="117">
        <v>463</v>
      </c>
      <c r="C501" s="118" t="s">
        <v>433</v>
      </c>
      <c r="D501" s="14"/>
      <c r="E501" s="14"/>
      <c r="F501" s="14"/>
      <c r="G501" s="121">
        <f t="shared" si="88"/>
        <v>0</v>
      </c>
      <c r="H501" s="76"/>
      <c r="J501" s="69"/>
      <c r="K501" s="69"/>
      <c r="L501" s="70"/>
      <c r="M501" s="69"/>
      <c r="N501" s="69"/>
      <c r="O501" s="69"/>
      <c r="P501" s="69"/>
      <c r="Q501" s="69"/>
      <c r="R501" s="37"/>
      <c r="S501" s="127">
        <f t="shared" si="85"/>
      </c>
      <c r="T501" s="124">
        <f t="shared" si="86"/>
        <v>0</v>
      </c>
      <c r="U501" s="124">
        <f t="shared" si="87"/>
        <v>0</v>
      </c>
      <c r="V501" s="80"/>
      <c r="W501" s="79"/>
    </row>
    <row r="502" spans="2:23" ht="16.5">
      <c r="B502" s="117">
        <v>464</v>
      </c>
      <c r="C502" s="118" t="s">
        <v>464</v>
      </c>
      <c r="D502" s="14"/>
      <c r="E502" s="14"/>
      <c r="F502" s="14"/>
      <c r="G502" s="121">
        <f t="shared" si="88"/>
        <v>0</v>
      </c>
      <c r="H502" s="76"/>
      <c r="J502" s="69"/>
      <c r="K502" s="69"/>
      <c r="L502" s="70"/>
      <c r="M502" s="69"/>
      <c r="N502" s="69"/>
      <c r="O502" s="69"/>
      <c r="P502" s="69"/>
      <c r="Q502" s="69"/>
      <c r="R502" s="37"/>
      <c r="S502" s="127">
        <f t="shared" si="85"/>
      </c>
      <c r="T502" s="124">
        <f t="shared" si="86"/>
        <v>0</v>
      </c>
      <c r="U502" s="124">
        <f t="shared" si="87"/>
        <v>0</v>
      </c>
      <c r="V502" s="80"/>
      <c r="W502" s="79"/>
    </row>
    <row r="503" spans="2:23" ht="16.5">
      <c r="B503" s="117">
        <v>465</v>
      </c>
      <c r="C503" s="118" t="s">
        <v>499</v>
      </c>
      <c r="D503" s="14"/>
      <c r="E503" s="14"/>
      <c r="F503" s="14"/>
      <c r="G503" s="121">
        <f t="shared" si="88"/>
        <v>0</v>
      </c>
      <c r="H503" s="76"/>
      <c r="J503" s="69"/>
      <c r="K503" s="69"/>
      <c r="L503" s="70"/>
      <c r="M503" s="69"/>
      <c r="N503" s="69"/>
      <c r="O503" s="69"/>
      <c r="P503" s="69"/>
      <c r="Q503" s="69"/>
      <c r="R503" s="37"/>
      <c r="S503" s="127">
        <f t="shared" si="85"/>
      </c>
      <c r="T503" s="124">
        <f t="shared" si="86"/>
        <v>0</v>
      </c>
      <c r="U503" s="124">
        <f t="shared" si="87"/>
        <v>0</v>
      </c>
      <c r="V503" s="80"/>
      <c r="W503" s="79"/>
    </row>
    <row r="504" spans="2:23" ht="16.5">
      <c r="B504" s="117">
        <v>466</v>
      </c>
      <c r="C504" s="118" t="s">
        <v>471</v>
      </c>
      <c r="D504" s="14"/>
      <c r="E504" s="14"/>
      <c r="F504" s="14"/>
      <c r="G504" s="121">
        <f t="shared" si="88"/>
        <v>0</v>
      </c>
      <c r="H504" s="76"/>
      <c r="J504" s="69"/>
      <c r="K504" s="69"/>
      <c r="L504" s="70"/>
      <c r="M504" s="69"/>
      <c r="N504" s="69"/>
      <c r="O504" s="69"/>
      <c r="P504" s="69"/>
      <c r="Q504" s="69"/>
      <c r="R504" s="37"/>
      <c r="S504" s="127">
        <f t="shared" si="85"/>
      </c>
      <c r="T504" s="124">
        <f t="shared" si="86"/>
        <v>0</v>
      </c>
      <c r="U504" s="124">
        <f t="shared" si="87"/>
        <v>0</v>
      </c>
      <c r="V504" s="80"/>
      <c r="W504" s="79"/>
    </row>
    <row r="505" spans="2:23" ht="16.5">
      <c r="B505" s="117">
        <v>467</v>
      </c>
      <c r="C505" s="118" t="s">
        <v>436</v>
      </c>
      <c r="D505" s="14"/>
      <c r="E505" s="14"/>
      <c r="F505" s="14"/>
      <c r="G505" s="121">
        <f t="shared" si="88"/>
        <v>0</v>
      </c>
      <c r="H505" s="76"/>
      <c r="J505" s="69"/>
      <c r="K505" s="69"/>
      <c r="L505" s="70"/>
      <c r="M505" s="69"/>
      <c r="N505" s="69"/>
      <c r="O505" s="69"/>
      <c r="P505" s="69"/>
      <c r="Q505" s="69"/>
      <c r="R505" s="37"/>
      <c r="S505" s="127">
        <f t="shared" si="85"/>
      </c>
      <c r="T505" s="124">
        <f t="shared" si="86"/>
        <v>0</v>
      </c>
      <c r="U505" s="124">
        <f t="shared" si="87"/>
        <v>0</v>
      </c>
      <c r="V505" s="80"/>
      <c r="W505" s="79"/>
    </row>
    <row r="506" spans="2:23" ht="16.5">
      <c r="B506" s="109">
        <v>47</v>
      </c>
      <c r="C506" s="116" t="s">
        <v>500</v>
      </c>
      <c r="D506" s="72"/>
      <c r="E506" s="72"/>
      <c r="F506" s="72"/>
      <c r="G506" s="124">
        <f>SUM(G507:G511)</f>
        <v>0</v>
      </c>
      <c r="H506" s="76"/>
      <c r="J506" s="68"/>
      <c r="K506" s="68"/>
      <c r="L506" s="68"/>
      <c r="M506" s="68"/>
      <c r="N506" s="68"/>
      <c r="O506" s="68"/>
      <c r="P506" s="68"/>
      <c r="Q506" s="68"/>
      <c r="R506" s="37"/>
      <c r="S506" s="127">
        <f>IF(G506=0,"",IF(T506=0,"",SUM(T506/G506)))</f>
      </c>
      <c r="T506" s="124">
        <f>SUM(T507:T511)</f>
        <v>0</v>
      </c>
      <c r="U506" s="124">
        <f>SUM(U507:U511)</f>
        <v>0</v>
      </c>
      <c r="V506" s="124">
        <f>SUM(V507:V511)</f>
        <v>0</v>
      </c>
      <c r="W506" s="68"/>
    </row>
    <row r="507" spans="2:23" ht="16.5">
      <c r="B507" s="117">
        <v>471</v>
      </c>
      <c r="C507" s="118" t="s">
        <v>501</v>
      </c>
      <c r="D507" s="14"/>
      <c r="E507" s="14"/>
      <c r="F507" s="14"/>
      <c r="G507" s="121">
        <f>SUM(E507*F507)</f>
        <v>0</v>
      </c>
      <c r="H507" s="76"/>
      <c r="J507" s="69"/>
      <c r="K507" s="69"/>
      <c r="L507" s="70"/>
      <c r="M507" s="69"/>
      <c r="N507" s="69"/>
      <c r="O507" s="69"/>
      <c r="P507" s="69"/>
      <c r="Q507" s="69"/>
      <c r="R507" s="37"/>
      <c r="S507" s="127">
        <f>IF(G507=0,"",IF(T507=0,"",SUM(SUM(J507:Q507)-V507)/G507))</f>
      </c>
      <c r="T507" s="124">
        <f>SUM(J507:Q507)</f>
        <v>0</v>
      </c>
      <c r="U507" s="124">
        <f>SUM(G507-T507)+V507</f>
        <v>0</v>
      </c>
      <c r="V507" s="80"/>
      <c r="W507" s="79"/>
    </row>
    <row r="508" spans="2:23" ht="16.5">
      <c r="B508" s="117">
        <v>472</v>
      </c>
      <c r="C508" s="118" t="s">
        <v>502</v>
      </c>
      <c r="D508" s="14"/>
      <c r="E508" s="14"/>
      <c r="F508" s="14"/>
      <c r="G508" s="121">
        <f>SUM(E508*F508)</f>
        <v>0</v>
      </c>
      <c r="H508" s="76"/>
      <c r="J508" s="69"/>
      <c r="K508" s="69"/>
      <c r="L508" s="70"/>
      <c r="M508" s="69"/>
      <c r="N508" s="69"/>
      <c r="O508" s="69"/>
      <c r="P508" s="69"/>
      <c r="Q508" s="69"/>
      <c r="R508" s="37"/>
      <c r="S508" s="127">
        <f>IF(G508=0,"",IF(T508=0,"",SUM(SUM(J508:Q508)-V508)/G508))</f>
      </c>
      <c r="T508" s="124">
        <f>SUM(J508:Q508)</f>
        <v>0</v>
      </c>
      <c r="U508" s="124">
        <f>SUM(G508-T508)+V508</f>
        <v>0</v>
      </c>
      <c r="V508" s="80"/>
      <c r="W508" s="79"/>
    </row>
    <row r="509" spans="2:23" ht="16.5">
      <c r="B509" s="117">
        <v>473</v>
      </c>
      <c r="C509" s="118" t="s">
        <v>503</v>
      </c>
      <c r="D509" s="14"/>
      <c r="E509" s="14"/>
      <c r="F509" s="14"/>
      <c r="G509" s="121">
        <f>SUM(E509*F509)</f>
        <v>0</v>
      </c>
      <c r="H509" s="55"/>
      <c r="J509" s="69"/>
      <c r="K509" s="69"/>
      <c r="L509" s="70"/>
      <c r="M509" s="69"/>
      <c r="N509" s="69"/>
      <c r="O509" s="69"/>
      <c r="P509" s="69"/>
      <c r="Q509" s="69"/>
      <c r="R509" s="37"/>
      <c r="S509" s="127">
        <f>IF(G509=0,"",IF(T509=0,"",SUM(SUM(J509:Q509)-V509)/G509))</f>
      </c>
      <c r="T509" s="124">
        <f>SUM(J509:Q509)</f>
        <v>0</v>
      </c>
      <c r="U509" s="124">
        <f>SUM(G509-T509)+V509</f>
        <v>0</v>
      </c>
      <c r="V509" s="80"/>
      <c r="W509" s="79"/>
    </row>
    <row r="510" spans="2:23" ht="16.5">
      <c r="B510" s="117">
        <v>475</v>
      </c>
      <c r="C510" s="118" t="s">
        <v>504</v>
      </c>
      <c r="D510" s="14"/>
      <c r="E510" s="14"/>
      <c r="F510" s="14"/>
      <c r="G510" s="121">
        <f>SUM(E510*F510)</f>
        <v>0</v>
      </c>
      <c r="H510" s="76"/>
      <c r="J510" s="69"/>
      <c r="K510" s="69"/>
      <c r="L510" s="70"/>
      <c r="M510" s="69"/>
      <c r="N510" s="69"/>
      <c r="O510" s="69"/>
      <c r="P510" s="69"/>
      <c r="Q510" s="69"/>
      <c r="R510" s="37"/>
      <c r="S510" s="127">
        <f>IF(G510=0,"",IF(T510=0,"",SUM(SUM(J510:Q510)-V510)/G510))</f>
      </c>
      <c r="T510" s="124">
        <f>SUM(J510:Q510)</f>
        <v>0</v>
      </c>
      <c r="U510" s="124">
        <f>SUM(G510-T510)+V510</f>
        <v>0</v>
      </c>
      <c r="V510" s="80"/>
      <c r="W510" s="79"/>
    </row>
    <row r="511" spans="2:23" ht="16.5">
      <c r="B511" s="117">
        <v>476</v>
      </c>
      <c r="C511" s="118" t="s">
        <v>505</v>
      </c>
      <c r="D511" s="14"/>
      <c r="E511" s="14"/>
      <c r="F511" s="14"/>
      <c r="G511" s="121">
        <f>SUM(E511*F511)</f>
        <v>0</v>
      </c>
      <c r="H511" s="76"/>
      <c r="J511" s="69"/>
      <c r="K511" s="69"/>
      <c r="L511" s="70"/>
      <c r="M511" s="69"/>
      <c r="N511" s="69"/>
      <c r="O511" s="69"/>
      <c r="P511" s="69"/>
      <c r="Q511" s="69"/>
      <c r="R511" s="37"/>
      <c r="S511" s="127">
        <f>IF(G511=0,"",IF(T511=0,"",SUM(SUM(J511:Q511)-V511)/G511))</f>
      </c>
      <c r="T511" s="124">
        <f>SUM(J511:Q511)</f>
        <v>0</v>
      </c>
      <c r="U511" s="124">
        <f>SUM(G511-T511)+V511</f>
        <v>0</v>
      </c>
      <c r="V511" s="80"/>
      <c r="W511" s="79"/>
    </row>
    <row r="512" spans="2:23" ht="16.5">
      <c r="B512" s="109">
        <v>48</v>
      </c>
      <c r="C512" s="116" t="s">
        <v>506</v>
      </c>
      <c r="D512" s="72"/>
      <c r="E512" s="72"/>
      <c r="F512" s="72"/>
      <c r="G512" s="124">
        <f>SUM(G513:G518)</f>
        <v>0</v>
      </c>
      <c r="H512" s="76"/>
      <c r="J512" s="68"/>
      <c r="K512" s="68"/>
      <c r="L512" s="68"/>
      <c r="M512" s="68"/>
      <c r="N512" s="68"/>
      <c r="O512" s="68"/>
      <c r="P512" s="68"/>
      <c r="Q512" s="68"/>
      <c r="R512" s="37"/>
      <c r="S512" s="127">
        <f>IF(G512=0,"",IF(T512=0,"",SUM(T512/G512)))</f>
      </c>
      <c r="T512" s="124">
        <f>SUM(T513:T518)</f>
        <v>0</v>
      </c>
      <c r="U512" s="124">
        <f>SUM(U513:U518)</f>
        <v>0</v>
      </c>
      <c r="V512" s="124">
        <f>SUM(V513:V518)</f>
        <v>0</v>
      </c>
      <c r="W512" s="68"/>
    </row>
    <row r="513" spans="2:23" ht="16.5">
      <c r="B513" s="117">
        <v>482</v>
      </c>
      <c r="C513" s="118" t="s">
        <v>507</v>
      </c>
      <c r="D513" s="14"/>
      <c r="E513" s="14"/>
      <c r="F513" s="14"/>
      <c r="G513" s="121">
        <f aca="true" t="shared" si="89" ref="G513:G518">SUM(E513*F513)</f>
        <v>0</v>
      </c>
      <c r="H513" s="76"/>
      <c r="J513" s="69"/>
      <c r="K513" s="69"/>
      <c r="L513" s="70"/>
      <c r="M513" s="69"/>
      <c r="N513" s="69"/>
      <c r="O513" s="69"/>
      <c r="P513" s="69"/>
      <c r="Q513" s="69"/>
      <c r="R513" s="37"/>
      <c r="S513" s="127">
        <f aca="true" t="shared" si="90" ref="S513:S518">IF(G513=0,"",IF(T513=0,"",SUM(SUM(J513:Q513)-V513)/G513))</f>
      </c>
      <c r="T513" s="124">
        <f aca="true" t="shared" si="91" ref="T513:T518">SUM(J513:Q513)</f>
        <v>0</v>
      </c>
      <c r="U513" s="124">
        <f aca="true" t="shared" si="92" ref="U513:U518">SUM(G513-T513)+V513</f>
        <v>0</v>
      </c>
      <c r="V513" s="80"/>
      <c r="W513" s="79"/>
    </row>
    <row r="514" spans="2:23" ht="16.5">
      <c r="B514" s="117">
        <v>483</v>
      </c>
      <c r="C514" s="118" t="s">
        <v>433</v>
      </c>
      <c r="D514" s="14"/>
      <c r="E514" s="14"/>
      <c r="F514" s="14"/>
      <c r="G514" s="121">
        <f t="shared" si="89"/>
        <v>0</v>
      </c>
      <c r="H514" s="76"/>
      <c r="J514" s="69"/>
      <c r="K514" s="69"/>
      <c r="L514" s="70"/>
      <c r="M514" s="69"/>
      <c r="N514" s="69"/>
      <c r="O514" s="69"/>
      <c r="P514" s="69"/>
      <c r="Q514" s="69"/>
      <c r="R514" s="37"/>
      <c r="S514" s="127">
        <f t="shared" si="90"/>
      </c>
      <c r="T514" s="124">
        <f t="shared" si="91"/>
        <v>0</v>
      </c>
      <c r="U514" s="124">
        <f t="shared" si="92"/>
        <v>0</v>
      </c>
      <c r="V514" s="80"/>
      <c r="W514" s="79"/>
    </row>
    <row r="515" spans="2:23" ht="16.5">
      <c r="B515" s="117">
        <v>484</v>
      </c>
      <c r="C515" s="118" t="s">
        <v>464</v>
      </c>
      <c r="D515" s="14"/>
      <c r="E515" s="14"/>
      <c r="F515" s="14"/>
      <c r="G515" s="121">
        <f t="shared" si="89"/>
        <v>0</v>
      </c>
      <c r="H515" s="55"/>
      <c r="J515" s="69"/>
      <c r="K515" s="69"/>
      <c r="L515" s="70"/>
      <c r="M515" s="69"/>
      <c r="N515" s="69"/>
      <c r="O515" s="69"/>
      <c r="P515" s="69"/>
      <c r="Q515" s="69"/>
      <c r="R515" s="37"/>
      <c r="S515" s="127">
        <f t="shared" si="90"/>
      </c>
      <c r="T515" s="124">
        <f t="shared" si="91"/>
        <v>0</v>
      </c>
      <c r="U515" s="124">
        <f t="shared" si="92"/>
        <v>0</v>
      </c>
      <c r="V515" s="80"/>
      <c r="W515" s="79"/>
    </row>
    <row r="516" spans="2:23" ht="16.5">
      <c r="B516" s="117">
        <v>485</v>
      </c>
      <c r="C516" s="118" t="s">
        <v>435</v>
      </c>
      <c r="D516" s="14"/>
      <c r="E516" s="14"/>
      <c r="F516" s="14"/>
      <c r="G516" s="121">
        <f t="shared" si="89"/>
        <v>0</v>
      </c>
      <c r="H516" s="76"/>
      <c r="J516" s="69"/>
      <c r="K516" s="69"/>
      <c r="L516" s="70"/>
      <c r="M516" s="69"/>
      <c r="N516" s="69"/>
      <c r="O516" s="69"/>
      <c r="P516" s="69"/>
      <c r="Q516" s="69"/>
      <c r="R516" s="37"/>
      <c r="S516" s="127">
        <f t="shared" si="90"/>
      </c>
      <c r="T516" s="124">
        <f t="shared" si="91"/>
        <v>0</v>
      </c>
      <c r="U516" s="124">
        <f t="shared" si="92"/>
        <v>0</v>
      </c>
      <c r="V516" s="80"/>
      <c r="W516" s="79"/>
    </row>
    <row r="517" spans="2:23" ht="16.5">
      <c r="B517" s="117">
        <v>486</v>
      </c>
      <c r="C517" s="118" t="s">
        <v>471</v>
      </c>
      <c r="D517" s="14"/>
      <c r="E517" s="14"/>
      <c r="F517" s="14"/>
      <c r="G517" s="121">
        <f t="shared" si="89"/>
        <v>0</v>
      </c>
      <c r="H517" s="76"/>
      <c r="J517" s="69"/>
      <c r="K517" s="69"/>
      <c r="L517" s="70"/>
      <c r="M517" s="69"/>
      <c r="N517" s="69"/>
      <c r="O517" s="69"/>
      <c r="P517" s="69"/>
      <c r="Q517" s="69"/>
      <c r="R517" s="37"/>
      <c r="S517" s="127">
        <f t="shared" si="90"/>
      </c>
      <c r="T517" s="124">
        <f t="shared" si="91"/>
        <v>0</v>
      </c>
      <c r="U517" s="124">
        <f t="shared" si="92"/>
        <v>0</v>
      </c>
      <c r="V517" s="80"/>
      <c r="W517" s="79"/>
    </row>
    <row r="518" spans="2:23" ht="16.5">
      <c r="B518" s="117">
        <v>488</v>
      </c>
      <c r="C518" s="118" t="s">
        <v>508</v>
      </c>
      <c r="D518" s="14"/>
      <c r="E518" s="14"/>
      <c r="F518" s="14"/>
      <c r="G518" s="121">
        <f t="shared" si="89"/>
        <v>0</v>
      </c>
      <c r="H518" s="76"/>
      <c r="J518" s="69"/>
      <c r="K518" s="69"/>
      <c r="L518" s="70"/>
      <c r="M518" s="69"/>
      <c r="N518" s="69"/>
      <c r="O518" s="69"/>
      <c r="P518" s="69"/>
      <c r="Q518" s="69"/>
      <c r="R518" s="37"/>
      <c r="S518" s="127">
        <f t="shared" si="90"/>
      </c>
      <c r="T518" s="124">
        <f t="shared" si="91"/>
        <v>0</v>
      </c>
      <c r="U518" s="124">
        <f t="shared" si="92"/>
        <v>0</v>
      </c>
      <c r="V518" s="80"/>
      <c r="W518" s="79"/>
    </row>
    <row r="519" spans="2:23" ht="16.5">
      <c r="B519" s="114">
        <v>5</v>
      </c>
      <c r="C519" s="115" t="s">
        <v>509</v>
      </c>
      <c r="D519" s="75"/>
      <c r="E519" s="75"/>
      <c r="F519" s="75"/>
      <c r="G519" s="104">
        <f>SUM(G520,G529,G535,G544,G551,G559,G568)</f>
        <v>0</v>
      </c>
      <c r="H519" s="76"/>
      <c r="J519" s="67"/>
      <c r="K519" s="67"/>
      <c r="L519" s="67"/>
      <c r="M519" s="67"/>
      <c r="N519" s="67"/>
      <c r="O519" s="67"/>
      <c r="P519" s="67"/>
      <c r="Q519" s="67"/>
      <c r="R519" s="37"/>
      <c r="S519" s="129">
        <f>IF(G519=0,"",IF(T519=0,"",SUM(T519/G519)))</f>
      </c>
      <c r="T519" s="104">
        <f>SUM(T520,T529,T535,T544,T551,T559,T568)</f>
        <v>0</v>
      </c>
      <c r="U519" s="104">
        <f>SUM(U520,U529,U535,U544,U551,U559,U568)</f>
        <v>0</v>
      </c>
      <c r="V519" s="104">
        <f>SUM(V520,V529,V535,V544,V551,V559)</f>
        <v>0</v>
      </c>
      <c r="W519" s="67"/>
    </row>
    <row r="520" spans="2:23" ht="16.5">
      <c r="B520" s="109">
        <v>51</v>
      </c>
      <c r="C520" s="116" t="s">
        <v>510</v>
      </c>
      <c r="D520" s="72"/>
      <c r="E520" s="72"/>
      <c r="F520" s="72"/>
      <c r="G520" s="124">
        <f>SUM(G521:G528)</f>
        <v>0</v>
      </c>
      <c r="H520" s="76"/>
      <c r="J520" s="68"/>
      <c r="K520" s="68"/>
      <c r="L520" s="68"/>
      <c r="M520" s="68"/>
      <c r="N520" s="68"/>
      <c r="O520" s="68"/>
      <c r="P520" s="68"/>
      <c r="Q520" s="68"/>
      <c r="R520" s="37"/>
      <c r="S520" s="127">
        <f>IF(G520=0,"",IF(T520=0,"",SUM(T520/G520)))</f>
      </c>
      <c r="T520" s="124">
        <f>SUM(T521:T528)</f>
        <v>0</v>
      </c>
      <c r="U520" s="124">
        <f>SUM(U521:U528)</f>
        <v>0</v>
      </c>
      <c r="V520" s="124">
        <f>SUM(V521:V528)</f>
        <v>0</v>
      </c>
      <c r="W520" s="68"/>
    </row>
    <row r="521" spans="2:23" ht="16.5">
      <c r="B521" s="117">
        <v>511</v>
      </c>
      <c r="C521" s="118" t="s">
        <v>511</v>
      </c>
      <c r="D521" s="14"/>
      <c r="E521" s="14"/>
      <c r="F521" s="14"/>
      <c r="G521" s="121">
        <f>SUM(E521*F521)</f>
        <v>0</v>
      </c>
      <c r="H521" s="76"/>
      <c r="J521" s="69"/>
      <c r="K521" s="69"/>
      <c r="L521" s="70"/>
      <c r="M521" s="69"/>
      <c r="N521" s="69"/>
      <c r="O521" s="69"/>
      <c r="P521" s="69"/>
      <c r="Q521" s="69"/>
      <c r="R521" s="37"/>
      <c r="S521" s="127">
        <f aca="true" t="shared" si="93" ref="S521:S528">IF(G521=0,"",IF(T521=0,"",SUM(SUM(J521:Q521)-V521)/G521))</f>
      </c>
      <c r="T521" s="124">
        <f aca="true" t="shared" si="94" ref="T521:T528">SUM(J521:Q521)</f>
        <v>0</v>
      </c>
      <c r="U521" s="124">
        <f aca="true" t="shared" si="95" ref="U521:U528">SUM(G521-T521)+V521</f>
        <v>0</v>
      </c>
      <c r="V521" s="80"/>
      <c r="W521" s="79"/>
    </row>
    <row r="522" spans="2:23" ht="16.5">
      <c r="B522" s="117">
        <v>512</v>
      </c>
      <c r="C522" s="118" t="s">
        <v>512</v>
      </c>
      <c r="D522" s="14"/>
      <c r="E522" s="14"/>
      <c r="F522" s="14"/>
      <c r="G522" s="121">
        <f aca="true" t="shared" si="96" ref="G522:G528">SUM(E522*F522)</f>
        <v>0</v>
      </c>
      <c r="H522" s="76"/>
      <c r="J522" s="69"/>
      <c r="K522" s="69"/>
      <c r="L522" s="70"/>
      <c r="M522" s="69"/>
      <c r="N522" s="69"/>
      <c r="O522" s="69"/>
      <c r="P522" s="69"/>
      <c r="Q522" s="69"/>
      <c r="R522" s="37"/>
      <c r="S522" s="127">
        <f t="shared" si="93"/>
      </c>
      <c r="T522" s="124">
        <f t="shared" si="94"/>
        <v>0</v>
      </c>
      <c r="U522" s="124">
        <f t="shared" si="95"/>
        <v>0</v>
      </c>
      <c r="V522" s="80"/>
      <c r="W522" s="79"/>
    </row>
    <row r="523" spans="2:23" ht="16.5">
      <c r="B523" s="117">
        <v>513</v>
      </c>
      <c r="C523" s="118" t="s">
        <v>513</v>
      </c>
      <c r="D523" s="14"/>
      <c r="E523" s="14"/>
      <c r="F523" s="14"/>
      <c r="G523" s="121">
        <f t="shared" si="96"/>
        <v>0</v>
      </c>
      <c r="H523" s="76"/>
      <c r="J523" s="69"/>
      <c r="K523" s="69"/>
      <c r="L523" s="70"/>
      <c r="M523" s="69"/>
      <c r="N523" s="69"/>
      <c r="O523" s="69"/>
      <c r="P523" s="69"/>
      <c r="Q523" s="69"/>
      <c r="R523" s="37"/>
      <c r="S523" s="127">
        <f t="shared" si="93"/>
      </c>
      <c r="T523" s="124">
        <f t="shared" si="94"/>
        <v>0</v>
      </c>
      <c r="U523" s="124">
        <f t="shared" si="95"/>
        <v>0</v>
      </c>
      <c r="V523" s="80"/>
      <c r="W523" s="79"/>
    </row>
    <row r="524" spans="2:23" ht="16.5">
      <c r="B524" s="117">
        <v>514</v>
      </c>
      <c r="C524" s="118" t="s">
        <v>514</v>
      </c>
      <c r="D524" s="14"/>
      <c r="E524" s="14"/>
      <c r="F524" s="14"/>
      <c r="G524" s="121">
        <f t="shared" si="96"/>
        <v>0</v>
      </c>
      <c r="H524" s="55"/>
      <c r="J524" s="69"/>
      <c r="K524" s="69"/>
      <c r="L524" s="70"/>
      <c r="M524" s="69"/>
      <c r="N524" s="69"/>
      <c r="O524" s="69"/>
      <c r="P524" s="69"/>
      <c r="Q524" s="69"/>
      <c r="R524" s="37"/>
      <c r="S524" s="127">
        <f t="shared" si="93"/>
      </c>
      <c r="T524" s="124">
        <f t="shared" si="94"/>
        <v>0</v>
      </c>
      <c r="U524" s="124">
        <f t="shared" si="95"/>
        <v>0</v>
      </c>
      <c r="V524" s="80"/>
      <c r="W524" s="79"/>
    </row>
    <row r="525" spans="2:23" ht="16.5">
      <c r="B525" s="117">
        <v>515</v>
      </c>
      <c r="C525" s="118" t="s">
        <v>515</v>
      </c>
      <c r="D525" s="14"/>
      <c r="E525" s="14"/>
      <c r="F525" s="14"/>
      <c r="G525" s="121">
        <f t="shared" si="96"/>
        <v>0</v>
      </c>
      <c r="H525" s="76"/>
      <c r="J525" s="69"/>
      <c r="K525" s="69"/>
      <c r="L525" s="70"/>
      <c r="M525" s="69"/>
      <c r="N525" s="69"/>
      <c r="O525" s="69"/>
      <c r="P525" s="69"/>
      <c r="Q525" s="69"/>
      <c r="R525" s="37"/>
      <c r="S525" s="127">
        <f t="shared" si="93"/>
      </c>
      <c r="T525" s="124">
        <f t="shared" si="94"/>
        <v>0</v>
      </c>
      <c r="U525" s="124">
        <f t="shared" si="95"/>
        <v>0</v>
      </c>
      <c r="V525" s="80"/>
      <c r="W525" s="79"/>
    </row>
    <row r="526" spans="2:23" ht="16.5">
      <c r="B526" s="117">
        <v>516</v>
      </c>
      <c r="C526" s="118" t="s">
        <v>516</v>
      </c>
      <c r="D526" s="14"/>
      <c r="E526" s="14"/>
      <c r="F526" s="14"/>
      <c r="G526" s="121">
        <f t="shared" si="96"/>
        <v>0</v>
      </c>
      <c r="H526" s="76"/>
      <c r="J526" s="69"/>
      <c r="K526" s="69"/>
      <c r="L526" s="70"/>
      <c r="M526" s="69"/>
      <c r="N526" s="69"/>
      <c r="O526" s="69"/>
      <c r="P526" s="69"/>
      <c r="Q526" s="69"/>
      <c r="R526" s="37"/>
      <c r="S526" s="127">
        <f t="shared" si="93"/>
      </c>
      <c r="T526" s="124">
        <f t="shared" si="94"/>
        <v>0</v>
      </c>
      <c r="U526" s="124">
        <f t="shared" si="95"/>
        <v>0</v>
      </c>
      <c r="V526" s="80"/>
      <c r="W526" s="79"/>
    </row>
    <row r="527" spans="2:23" ht="16.5">
      <c r="B527" s="117">
        <v>517</v>
      </c>
      <c r="C527" s="118" t="s">
        <v>517</v>
      </c>
      <c r="D527" s="14"/>
      <c r="E527" s="14"/>
      <c r="F527" s="14"/>
      <c r="G527" s="121">
        <f t="shared" si="96"/>
        <v>0</v>
      </c>
      <c r="H527" s="76"/>
      <c r="J527" s="69"/>
      <c r="K527" s="69"/>
      <c r="L527" s="70"/>
      <c r="M527" s="69"/>
      <c r="N527" s="69"/>
      <c r="O527" s="69"/>
      <c r="P527" s="69"/>
      <c r="Q527" s="69"/>
      <c r="R527" s="37"/>
      <c r="S527" s="127">
        <f t="shared" si="93"/>
      </c>
      <c r="T527" s="124">
        <f t="shared" si="94"/>
        <v>0</v>
      </c>
      <c r="U527" s="124">
        <f t="shared" si="95"/>
        <v>0</v>
      </c>
      <c r="V527" s="80"/>
      <c r="W527" s="79"/>
    </row>
    <row r="528" spans="2:23" ht="16.5">
      <c r="B528" s="117">
        <v>518</v>
      </c>
      <c r="C528" s="118" t="s">
        <v>518</v>
      </c>
      <c r="D528" s="14"/>
      <c r="E528" s="14"/>
      <c r="F528" s="14"/>
      <c r="G528" s="121">
        <f t="shared" si="96"/>
        <v>0</v>
      </c>
      <c r="H528" s="76"/>
      <c r="J528" s="69"/>
      <c r="K528" s="69"/>
      <c r="L528" s="70"/>
      <c r="M528" s="69"/>
      <c r="N528" s="69"/>
      <c r="O528" s="69"/>
      <c r="P528" s="69"/>
      <c r="Q528" s="69"/>
      <c r="R528" s="37"/>
      <c r="S528" s="127">
        <f t="shared" si="93"/>
      </c>
      <c r="T528" s="124">
        <f t="shared" si="94"/>
        <v>0</v>
      </c>
      <c r="U528" s="124">
        <f t="shared" si="95"/>
        <v>0</v>
      </c>
      <c r="V528" s="80"/>
      <c r="W528" s="79"/>
    </row>
    <row r="529" spans="2:23" ht="16.5">
      <c r="B529" s="109">
        <v>52</v>
      </c>
      <c r="C529" s="116" t="s">
        <v>519</v>
      </c>
      <c r="D529" s="72"/>
      <c r="E529" s="72"/>
      <c r="F529" s="72"/>
      <c r="G529" s="124">
        <f>SUM(G530:G534)</f>
        <v>0</v>
      </c>
      <c r="H529" s="76"/>
      <c r="J529" s="68"/>
      <c r="K529" s="68"/>
      <c r="L529" s="68"/>
      <c r="M529" s="68"/>
      <c r="N529" s="68"/>
      <c r="O529" s="68"/>
      <c r="P529" s="68"/>
      <c r="Q529" s="68"/>
      <c r="R529" s="37"/>
      <c r="S529" s="127">
        <f>IF(G529=0,"",IF(T529=0,"",SUM(T529/G529)))</f>
      </c>
      <c r="T529" s="124">
        <f>SUM(T530:T534)</f>
        <v>0</v>
      </c>
      <c r="U529" s="124">
        <f>SUM(U530:U534)</f>
        <v>0</v>
      </c>
      <c r="V529" s="124">
        <f>SUM(V530:V534)</f>
        <v>0</v>
      </c>
      <c r="W529" s="68"/>
    </row>
    <row r="530" spans="2:23" ht="16.5">
      <c r="B530" s="117">
        <v>522</v>
      </c>
      <c r="C530" s="118" t="s">
        <v>520</v>
      </c>
      <c r="D530" s="14"/>
      <c r="E530" s="14"/>
      <c r="F530" s="14"/>
      <c r="G530" s="121">
        <f>SUM(E530*F530)</f>
        <v>0</v>
      </c>
      <c r="H530" s="76"/>
      <c r="J530" s="69"/>
      <c r="K530" s="69"/>
      <c r="L530" s="70"/>
      <c r="M530" s="69"/>
      <c r="N530" s="69"/>
      <c r="O530" s="69"/>
      <c r="P530" s="69"/>
      <c r="Q530" s="69"/>
      <c r="R530" s="37"/>
      <c r="S530" s="127">
        <f>IF(G530=0,"",IF(T530=0,"",SUM(SUM(J530:Q530)-V530)/G530))</f>
      </c>
      <c r="T530" s="124">
        <f>SUM(J530:Q530)</f>
        <v>0</v>
      </c>
      <c r="U530" s="124">
        <f>SUM(G530-T530)+V530</f>
        <v>0</v>
      </c>
      <c r="V530" s="80"/>
      <c r="W530" s="79"/>
    </row>
    <row r="531" spans="2:23" ht="16.5">
      <c r="B531" s="117">
        <v>523</v>
      </c>
      <c r="C531" s="118" t="s">
        <v>521</v>
      </c>
      <c r="D531" s="14"/>
      <c r="E531" s="14"/>
      <c r="F531" s="14"/>
      <c r="G531" s="121">
        <f>SUM(E531*F531)</f>
        <v>0</v>
      </c>
      <c r="H531" s="55"/>
      <c r="J531" s="69"/>
      <c r="K531" s="69"/>
      <c r="L531" s="70"/>
      <c r="M531" s="69"/>
      <c r="N531" s="69"/>
      <c r="O531" s="69"/>
      <c r="P531" s="69"/>
      <c r="Q531" s="69"/>
      <c r="R531" s="37"/>
      <c r="S531" s="127">
        <f>IF(G531=0,"",IF(T531=0,"",SUM(SUM(J531:Q531)-V531)/G531))</f>
      </c>
      <c r="T531" s="124">
        <f>SUM(J531:Q531)</f>
        <v>0</v>
      </c>
      <c r="U531" s="124">
        <f>SUM(G531-T531)+V531</f>
        <v>0</v>
      </c>
      <c r="V531" s="80"/>
      <c r="W531" s="79"/>
    </row>
    <row r="532" spans="2:23" ht="16.5">
      <c r="B532" s="117">
        <v>524</v>
      </c>
      <c r="C532" s="118" t="s">
        <v>522</v>
      </c>
      <c r="D532" s="14"/>
      <c r="E532" s="14"/>
      <c r="F532" s="14"/>
      <c r="G532" s="121">
        <f>SUM(E532*F532)</f>
        <v>0</v>
      </c>
      <c r="H532" s="76"/>
      <c r="J532" s="69"/>
      <c r="K532" s="69"/>
      <c r="L532" s="70"/>
      <c r="M532" s="69"/>
      <c r="N532" s="69"/>
      <c r="O532" s="69"/>
      <c r="P532" s="69"/>
      <c r="Q532" s="69"/>
      <c r="R532" s="37"/>
      <c r="S532" s="127">
        <f>IF(G532=0,"",IF(T532=0,"",SUM(SUM(J532:Q532)-V532)/G532))</f>
      </c>
      <c r="T532" s="124">
        <f>SUM(J532:Q532)</f>
        <v>0</v>
      </c>
      <c r="U532" s="124">
        <f>SUM(G532-T532)+V532</f>
        <v>0</v>
      </c>
      <c r="V532" s="80"/>
      <c r="W532" s="79"/>
    </row>
    <row r="533" spans="2:23" ht="16.5">
      <c r="B533" s="117">
        <v>525</v>
      </c>
      <c r="C533" s="118" t="s">
        <v>523</v>
      </c>
      <c r="D533" s="14"/>
      <c r="E533" s="14"/>
      <c r="F533" s="14"/>
      <c r="G533" s="121">
        <f>SUM(E533*F533)</f>
        <v>0</v>
      </c>
      <c r="H533" s="76"/>
      <c r="J533" s="69"/>
      <c r="K533" s="69"/>
      <c r="L533" s="70"/>
      <c r="M533" s="69"/>
      <c r="N533" s="69"/>
      <c r="O533" s="69"/>
      <c r="P533" s="69"/>
      <c r="Q533" s="69"/>
      <c r="R533" s="37"/>
      <c r="S533" s="127">
        <f>IF(G533=0,"",IF(T533=0,"",SUM(SUM(J533:Q533)-V533)/G533))</f>
      </c>
      <c r="T533" s="124">
        <f>SUM(J533:Q533)</f>
        <v>0</v>
      </c>
      <c r="U533" s="124">
        <f>SUM(G533-T533)+V533</f>
        <v>0</v>
      </c>
      <c r="V533" s="80"/>
      <c r="W533" s="79"/>
    </row>
    <row r="534" spans="2:23" ht="16.5">
      <c r="B534" s="117">
        <v>526</v>
      </c>
      <c r="C534" s="118" t="s">
        <v>496</v>
      </c>
      <c r="D534" s="14"/>
      <c r="E534" s="14"/>
      <c r="F534" s="14"/>
      <c r="G534" s="121">
        <f>SUM(E534*F534)</f>
        <v>0</v>
      </c>
      <c r="H534" s="76"/>
      <c r="J534" s="69"/>
      <c r="K534" s="69"/>
      <c r="L534" s="70"/>
      <c r="M534" s="69"/>
      <c r="N534" s="69"/>
      <c r="O534" s="69"/>
      <c r="P534" s="69"/>
      <c r="Q534" s="69"/>
      <c r="R534" s="37"/>
      <c r="S534" s="127">
        <f>IF(G534=0,"",IF(T534=0,"",SUM(SUM(J534:Q534)-V534)/G534))</f>
      </c>
      <c r="T534" s="124">
        <f>SUM(J534:Q534)</f>
        <v>0</v>
      </c>
      <c r="U534" s="124">
        <f>SUM(G534-T534)+V534</f>
        <v>0</v>
      </c>
      <c r="V534" s="80"/>
      <c r="W534" s="79"/>
    </row>
    <row r="535" spans="2:23" ht="16.5">
      <c r="B535" s="109">
        <v>53</v>
      </c>
      <c r="C535" s="116" t="s">
        <v>524</v>
      </c>
      <c r="D535" s="72"/>
      <c r="E535" s="72"/>
      <c r="F535" s="72"/>
      <c r="G535" s="124">
        <f>SUM(G536:G543)</f>
        <v>0</v>
      </c>
      <c r="H535" s="76"/>
      <c r="J535" s="68"/>
      <c r="K535" s="68"/>
      <c r="L535" s="68"/>
      <c r="M535" s="68"/>
      <c r="N535" s="68"/>
      <c r="O535" s="68"/>
      <c r="P535" s="68"/>
      <c r="Q535" s="68"/>
      <c r="R535" s="37"/>
      <c r="S535" s="127">
        <f>IF(G535=0,"",IF(T535=0,"",SUM(T535/G535)))</f>
      </c>
      <c r="T535" s="124">
        <f>SUM(T536:T543)</f>
        <v>0</v>
      </c>
      <c r="U535" s="124">
        <f>SUM(U536:U543)</f>
        <v>0</v>
      </c>
      <c r="V535" s="124">
        <f>SUM(V536:V543)</f>
        <v>0</v>
      </c>
      <c r="W535" s="68"/>
    </row>
    <row r="536" spans="2:23" ht="16.5">
      <c r="B536" s="117">
        <v>531</v>
      </c>
      <c r="C536" s="118" t="s">
        <v>511</v>
      </c>
      <c r="D536" s="14"/>
      <c r="E536" s="14"/>
      <c r="F536" s="14"/>
      <c r="G536" s="121">
        <f>SUM(E536*F536)</f>
        <v>0</v>
      </c>
      <c r="H536" s="76"/>
      <c r="J536" s="69"/>
      <c r="K536" s="69"/>
      <c r="L536" s="70"/>
      <c r="M536" s="69"/>
      <c r="N536" s="69"/>
      <c r="O536" s="69"/>
      <c r="P536" s="69"/>
      <c r="Q536" s="69"/>
      <c r="R536" s="37"/>
      <c r="S536" s="127">
        <f aca="true" t="shared" si="97" ref="S536:S543">IF(G536=0,"",IF(T536=0,"",SUM(SUM(J536:Q536)-V536)/G536))</f>
      </c>
      <c r="T536" s="124">
        <f aca="true" t="shared" si="98" ref="T536:T543">SUM(J536:Q536)</f>
        <v>0</v>
      </c>
      <c r="U536" s="124">
        <f aca="true" t="shared" si="99" ref="U536:U543">SUM(G536-T536)+V536</f>
        <v>0</v>
      </c>
      <c r="V536" s="80"/>
      <c r="W536" s="79"/>
    </row>
    <row r="537" spans="2:23" ht="16.5">
      <c r="B537" s="117">
        <v>532</v>
      </c>
      <c r="C537" s="118" t="s">
        <v>525</v>
      </c>
      <c r="D537" s="14"/>
      <c r="E537" s="14"/>
      <c r="F537" s="14"/>
      <c r="G537" s="121">
        <f aca="true" t="shared" si="100" ref="G537:G543">SUM(E537*F537)</f>
        <v>0</v>
      </c>
      <c r="H537" s="76"/>
      <c r="J537" s="69"/>
      <c r="K537" s="69"/>
      <c r="L537" s="70"/>
      <c r="M537" s="69"/>
      <c r="N537" s="69"/>
      <c r="O537" s="69"/>
      <c r="P537" s="69"/>
      <c r="Q537" s="69"/>
      <c r="R537" s="37"/>
      <c r="S537" s="127">
        <f t="shared" si="97"/>
      </c>
      <c r="T537" s="124">
        <f t="shared" si="98"/>
        <v>0</v>
      </c>
      <c r="U537" s="124">
        <f t="shared" si="99"/>
        <v>0</v>
      </c>
      <c r="V537" s="80"/>
      <c r="W537" s="79"/>
    </row>
    <row r="538" spans="2:23" ht="16.5">
      <c r="B538" s="117">
        <v>533</v>
      </c>
      <c r="C538" s="118" t="s">
        <v>526</v>
      </c>
      <c r="D538" s="14"/>
      <c r="E538" s="14"/>
      <c r="F538" s="14"/>
      <c r="G538" s="121">
        <f t="shared" si="100"/>
        <v>0</v>
      </c>
      <c r="H538" s="76"/>
      <c r="J538" s="69"/>
      <c r="K538" s="69"/>
      <c r="L538" s="70"/>
      <c r="M538" s="69"/>
      <c r="N538" s="69"/>
      <c r="O538" s="69"/>
      <c r="P538" s="69"/>
      <c r="Q538" s="69"/>
      <c r="R538" s="37"/>
      <c r="S538" s="127">
        <f t="shared" si="97"/>
      </c>
      <c r="T538" s="124">
        <f t="shared" si="98"/>
        <v>0</v>
      </c>
      <c r="U538" s="124">
        <f t="shared" si="99"/>
        <v>0</v>
      </c>
      <c r="V538" s="80"/>
      <c r="W538" s="79"/>
    </row>
    <row r="539" spans="2:23" ht="16.5">
      <c r="B539" s="117">
        <v>534</v>
      </c>
      <c r="C539" s="118" t="s">
        <v>527</v>
      </c>
      <c r="D539" s="14"/>
      <c r="E539" s="14"/>
      <c r="F539" s="14"/>
      <c r="G539" s="121">
        <f t="shared" si="100"/>
        <v>0</v>
      </c>
      <c r="H539" s="55"/>
      <c r="J539" s="69"/>
      <c r="K539" s="69"/>
      <c r="L539" s="70"/>
      <c r="M539" s="69"/>
      <c r="N539" s="69"/>
      <c r="O539" s="69"/>
      <c r="P539" s="69"/>
      <c r="Q539" s="69"/>
      <c r="R539" s="37"/>
      <c r="S539" s="127">
        <f t="shared" si="97"/>
      </c>
      <c r="T539" s="124">
        <f t="shared" si="98"/>
        <v>0</v>
      </c>
      <c r="U539" s="124">
        <f t="shared" si="99"/>
        <v>0</v>
      </c>
      <c r="V539" s="80"/>
      <c r="W539" s="79"/>
    </row>
    <row r="540" spans="2:23" ht="16.5">
      <c r="B540" s="117">
        <v>535</v>
      </c>
      <c r="C540" s="118" t="s">
        <v>528</v>
      </c>
      <c r="D540" s="14"/>
      <c r="E540" s="14"/>
      <c r="F540" s="14"/>
      <c r="G540" s="121">
        <f t="shared" si="100"/>
        <v>0</v>
      </c>
      <c r="H540" s="76"/>
      <c r="J540" s="69"/>
      <c r="K540" s="69"/>
      <c r="L540" s="70"/>
      <c r="M540" s="69"/>
      <c r="N540" s="69"/>
      <c r="O540" s="69"/>
      <c r="P540" s="69"/>
      <c r="Q540" s="69"/>
      <c r="R540" s="37"/>
      <c r="S540" s="127">
        <f t="shared" si="97"/>
      </c>
      <c r="T540" s="124">
        <f t="shared" si="98"/>
        <v>0</v>
      </c>
      <c r="U540" s="124">
        <f t="shared" si="99"/>
        <v>0</v>
      </c>
      <c r="V540" s="80"/>
      <c r="W540" s="79"/>
    </row>
    <row r="541" spans="2:23" ht="16.5">
      <c r="B541" s="117">
        <v>536</v>
      </c>
      <c r="C541" s="118" t="s">
        <v>529</v>
      </c>
      <c r="D541" s="14"/>
      <c r="E541" s="14"/>
      <c r="F541" s="14"/>
      <c r="G541" s="121">
        <f t="shared" si="100"/>
        <v>0</v>
      </c>
      <c r="H541" s="76"/>
      <c r="J541" s="69"/>
      <c r="K541" s="69"/>
      <c r="L541" s="70"/>
      <c r="M541" s="69"/>
      <c r="N541" s="69"/>
      <c r="O541" s="69"/>
      <c r="P541" s="69"/>
      <c r="Q541" s="69"/>
      <c r="R541" s="37"/>
      <c r="S541" s="127">
        <f t="shared" si="97"/>
      </c>
      <c r="T541" s="124">
        <f t="shared" si="98"/>
        <v>0</v>
      </c>
      <c r="U541" s="124">
        <f t="shared" si="99"/>
        <v>0</v>
      </c>
      <c r="V541" s="80"/>
      <c r="W541" s="79"/>
    </row>
    <row r="542" spans="2:23" ht="16.5">
      <c r="B542" s="117">
        <v>537</v>
      </c>
      <c r="C542" s="118" t="s">
        <v>467</v>
      </c>
      <c r="D542" s="14"/>
      <c r="E542" s="14"/>
      <c r="F542" s="14"/>
      <c r="G542" s="121">
        <f t="shared" si="100"/>
        <v>0</v>
      </c>
      <c r="H542" s="76"/>
      <c r="J542" s="69"/>
      <c r="K542" s="69"/>
      <c r="L542" s="70"/>
      <c r="M542" s="69"/>
      <c r="N542" s="69"/>
      <c r="O542" s="69"/>
      <c r="P542" s="69"/>
      <c r="Q542" s="69"/>
      <c r="R542" s="37"/>
      <c r="S542" s="127">
        <f t="shared" si="97"/>
      </c>
      <c r="T542" s="124">
        <f t="shared" si="98"/>
        <v>0</v>
      </c>
      <c r="U542" s="124">
        <f t="shared" si="99"/>
        <v>0</v>
      </c>
      <c r="V542" s="80"/>
      <c r="W542" s="79"/>
    </row>
    <row r="543" spans="2:23" ht="16.5">
      <c r="B543" s="117">
        <v>538</v>
      </c>
      <c r="C543" s="118" t="s">
        <v>530</v>
      </c>
      <c r="D543" s="14"/>
      <c r="E543" s="14"/>
      <c r="F543" s="14"/>
      <c r="G543" s="121">
        <f t="shared" si="100"/>
        <v>0</v>
      </c>
      <c r="H543" s="76"/>
      <c r="J543" s="69"/>
      <c r="K543" s="69"/>
      <c r="L543" s="70"/>
      <c r="M543" s="69"/>
      <c r="N543" s="69"/>
      <c r="O543" s="69"/>
      <c r="P543" s="69"/>
      <c r="Q543" s="69"/>
      <c r="R543" s="37"/>
      <c r="S543" s="127">
        <f t="shared" si="97"/>
      </c>
      <c r="T543" s="124">
        <f t="shared" si="98"/>
        <v>0</v>
      </c>
      <c r="U543" s="124">
        <f t="shared" si="99"/>
        <v>0</v>
      </c>
      <c r="V543" s="80"/>
      <c r="W543" s="79"/>
    </row>
    <row r="544" spans="2:23" ht="16.5">
      <c r="B544" s="109">
        <v>54</v>
      </c>
      <c r="C544" s="116" t="s">
        <v>531</v>
      </c>
      <c r="D544" s="72"/>
      <c r="E544" s="72"/>
      <c r="F544" s="72"/>
      <c r="G544" s="124">
        <f>SUM(G545:G550)</f>
        <v>0</v>
      </c>
      <c r="H544" s="76"/>
      <c r="J544" s="68"/>
      <c r="K544" s="68"/>
      <c r="L544" s="68"/>
      <c r="M544" s="68"/>
      <c r="N544" s="68"/>
      <c r="O544" s="68"/>
      <c r="P544" s="68"/>
      <c r="Q544" s="68"/>
      <c r="R544" s="37"/>
      <c r="S544" s="127">
        <f>IF(G544=0,"",IF(T544=0,"",SUM(T544/G544)))</f>
      </c>
      <c r="T544" s="124">
        <f>SUM(T545:T550)</f>
        <v>0</v>
      </c>
      <c r="U544" s="124">
        <f>SUM(U545:U550)</f>
        <v>0</v>
      </c>
      <c r="V544" s="124">
        <f>SUM(V545:V550)</f>
        <v>0</v>
      </c>
      <c r="W544" s="68"/>
    </row>
    <row r="545" spans="2:23" ht="16.5">
      <c r="B545" s="117">
        <v>541</v>
      </c>
      <c r="C545" s="118" t="s">
        <v>511</v>
      </c>
      <c r="D545" s="14"/>
      <c r="E545" s="14"/>
      <c r="F545" s="14"/>
      <c r="G545" s="121">
        <f aca="true" t="shared" si="101" ref="G545:G550">SUM(E545*F545)</f>
        <v>0</v>
      </c>
      <c r="H545" s="76"/>
      <c r="J545" s="69"/>
      <c r="K545" s="69"/>
      <c r="L545" s="70"/>
      <c r="M545" s="69"/>
      <c r="N545" s="69"/>
      <c r="O545" s="69"/>
      <c r="P545" s="69"/>
      <c r="Q545" s="69"/>
      <c r="R545" s="37"/>
      <c r="S545" s="127">
        <f aca="true" t="shared" si="102" ref="S545:S550">IF(G545=0,"",IF(T545=0,"",SUM(SUM(J545:Q545)-V545)/G545))</f>
      </c>
      <c r="T545" s="124">
        <f aca="true" t="shared" si="103" ref="T545:T550">SUM(J545:Q545)</f>
        <v>0</v>
      </c>
      <c r="U545" s="124">
        <f aca="true" t="shared" si="104" ref="U545:U550">SUM(G545-T545)+V545</f>
        <v>0</v>
      </c>
      <c r="V545" s="80"/>
      <c r="W545" s="79"/>
    </row>
    <row r="546" spans="2:23" ht="16.5">
      <c r="B546" s="117">
        <v>542</v>
      </c>
      <c r="C546" s="118" t="s">
        <v>532</v>
      </c>
      <c r="D546" s="14"/>
      <c r="E546" s="14"/>
      <c r="F546" s="14"/>
      <c r="G546" s="121">
        <f t="shared" si="101"/>
        <v>0</v>
      </c>
      <c r="H546" s="76"/>
      <c r="J546" s="69"/>
      <c r="K546" s="69"/>
      <c r="L546" s="70"/>
      <c r="M546" s="69"/>
      <c r="N546" s="69"/>
      <c r="O546" s="69"/>
      <c r="P546" s="69"/>
      <c r="Q546" s="69"/>
      <c r="R546" s="37"/>
      <c r="S546" s="127">
        <f t="shared" si="102"/>
      </c>
      <c r="T546" s="124">
        <f t="shared" si="103"/>
        <v>0</v>
      </c>
      <c r="U546" s="124">
        <f t="shared" si="104"/>
        <v>0</v>
      </c>
      <c r="V546" s="80"/>
      <c r="W546" s="79"/>
    </row>
    <row r="547" spans="2:23" ht="16.5">
      <c r="B547" s="117">
        <v>543</v>
      </c>
      <c r="C547" s="118" t="s">
        <v>533</v>
      </c>
      <c r="D547" s="14"/>
      <c r="E547" s="14"/>
      <c r="F547" s="14"/>
      <c r="G547" s="121">
        <f t="shared" si="101"/>
        <v>0</v>
      </c>
      <c r="H547" s="76"/>
      <c r="J547" s="69"/>
      <c r="K547" s="69"/>
      <c r="L547" s="70"/>
      <c r="M547" s="69"/>
      <c r="N547" s="69"/>
      <c r="O547" s="69"/>
      <c r="P547" s="69"/>
      <c r="Q547" s="69"/>
      <c r="R547" s="37"/>
      <c r="S547" s="127">
        <f t="shared" si="102"/>
      </c>
      <c r="T547" s="124">
        <f t="shared" si="103"/>
        <v>0</v>
      </c>
      <c r="U547" s="124">
        <f t="shared" si="104"/>
        <v>0</v>
      </c>
      <c r="V547" s="80"/>
      <c r="W547" s="79"/>
    </row>
    <row r="548" spans="2:23" ht="16.5">
      <c r="B548" s="117">
        <v>544</v>
      </c>
      <c r="C548" s="118" t="s">
        <v>534</v>
      </c>
      <c r="D548" s="14"/>
      <c r="E548" s="14"/>
      <c r="F548" s="14"/>
      <c r="G548" s="121">
        <f t="shared" si="101"/>
        <v>0</v>
      </c>
      <c r="H548" s="76"/>
      <c r="J548" s="69"/>
      <c r="K548" s="69"/>
      <c r="L548" s="70"/>
      <c r="M548" s="69"/>
      <c r="N548" s="69"/>
      <c r="O548" s="69"/>
      <c r="P548" s="69"/>
      <c r="Q548" s="69"/>
      <c r="R548" s="37"/>
      <c r="S548" s="127">
        <f t="shared" si="102"/>
      </c>
      <c r="T548" s="124">
        <f t="shared" si="103"/>
        <v>0</v>
      </c>
      <c r="U548" s="124">
        <f t="shared" si="104"/>
        <v>0</v>
      </c>
      <c r="V548" s="80"/>
      <c r="W548" s="79"/>
    </row>
    <row r="549" spans="2:23" ht="16.5">
      <c r="B549" s="117">
        <v>546</v>
      </c>
      <c r="C549" s="118" t="s">
        <v>535</v>
      </c>
      <c r="D549" s="14"/>
      <c r="E549" s="14"/>
      <c r="F549" s="14"/>
      <c r="G549" s="121">
        <f t="shared" si="101"/>
        <v>0</v>
      </c>
      <c r="H549" s="55"/>
      <c r="J549" s="69"/>
      <c r="K549" s="69"/>
      <c r="L549" s="70"/>
      <c r="M549" s="69"/>
      <c r="N549" s="69"/>
      <c r="O549" s="69"/>
      <c r="P549" s="69"/>
      <c r="Q549" s="69"/>
      <c r="R549" s="37"/>
      <c r="S549" s="127">
        <f t="shared" si="102"/>
      </c>
      <c r="T549" s="124">
        <f t="shared" si="103"/>
        <v>0</v>
      </c>
      <c r="U549" s="124">
        <f t="shared" si="104"/>
        <v>0</v>
      </c>
      <c r="V549" s="80"/>
      <c r="W549" s="79"/>
    </row>
    <row r="550" spans="2:23" ht="16.5">
      <c r="B550" s="117">
        <v>547</v>
      </c>
      <c r="C550" s="118" t="s">
        <v>536</v>
      </c>
      <c r="D550" s="14"/>
      <c r="E550" s="14"/>
      <c r="F550" s="14"/>
      <c r="G550" s="121">
        <f t="shared" si="101"/>
        <v>0</v>
      </c>
      <c r="H550" s="55"/>
      <c r="J550" s="69"/>
      <c r="K550" s="69"/>
      <c r="L550" s="70"/>
      <c r="M550" s="69"/>
      <c r="N550" s="69"/>
      <c r="O550" s="69"/>
      <c r="P550" s="69"/>
      <c r="Q550" s="69"/>
      <c r="R550" s="37"/>
      <c r="S550" s="127">
        <f t="shared" si="102"/>
      </c>
      <c r="T550" s="124">
        <f t="shared" si="103"/>
        <v>0</v>
      </c>
      <c r="U550" s="124">
        <f t="shared" si="104"/>
        <v>0</v>
      </c>
      <c r="V550" s="80"/>
      <c r="W550" s="79"/>
    </row>
    <row r="551" spans="2:23" ht="16.5">
      <c r="B551" s="109">
        <v>55</v>
      </c>
      <c r="C551" s="116" t="s">
        <v>537</v>
      </c>
      <c r="D551" s="72"/>
      <c r="E551" s="72"/>
      <c r="F551" s="72"/>
      <c r="G551" s="124">
        <f>SUM(G552:G558)</f>
        <v>0</v>
      </c>
      <c r="H551" s="55"/>
      <c r="J551" s="68"/>
      <c r="K551" s="68"/>
      <c r="L551" s="68"/>
      <c r="M551" s="68"/>
      <c r="N551" s="68"/>
      <c r="O551" s="68"/>
      <c r="P551" s="68"/>
      <c r="Q551" s="68"/>
      <c r="R551" s="37"/>
      <c r="S551" s="127">
        <f>IF(G551=0,"",IF(T551=0,"",SUM(T551/G551)))</f>
      </c>
      <c r="T551" s="124">
        <f>SUM(T552:T558)</f>
        <v>0</v>
      </c>
      <c r="U551" s="124">
        <f>SUM(U552:U558)</f>
        <v>0</v>
      </c>
      <c r="V551" s="124">
        <f>SUM(V552:V558)</f>
        <v>0</v>
      </c>
      <c r="W551" s="68"/>
    </row>
    <row r="552" spans="2:23" ht="16.5">
      <c r="B552" s="117">
        <v>551</v>
      </c>
      <c r="C552" s="118" t="s">
        <v>511</v>
      </c>
      <c r="D552" s="14"/>
      <c r="E552" s="14"/>
      <c r="F552" s="14"/>
      <c r="G552" s="121">
        <f>SUM(E552*F552)</f>
        <v>0</v>
      </c>
      <c r="H552" s="55"/>
      <c r="J552" s="69"/>
      <c r="K552" s="69"/>
      <c r="L552" s="70"/>
      <c r="M552" s="69"/>
      <c r="N552" s="69"/>
      <c r="O552" s="69"/>
      <c r="P552" s="69"/>
      <c r="Q552" s="69"/>
      <c r="R552" s="37"/>
      <c r="S552" s="127">
        <f aca="true" t="shared" si="105" ref="S552:S558">IF(G552=0,"",IF(T552=0,"",SUM(SUM(J552:Q552)-V552)/G552))</f>
      </c>
      <c r="T552" s="124">
        <f aca="true" t="shared" si="106" ref="T552:T558">SUM(J552:Q552)</f>
        <v>0</v>
      </c>
      <c r="U552" s="124">
        <f aca="true" t="shared" si="107" ref="U552:U558">SUM(G552-T552)+V552</f>
        <v>0</v>
      </c>
      <c r="V552" s="80"/>
      <c r="W552" s="79"/>
    </row>
    <row r="553" spans="2:23" ht="16.5">
      <c r="B553" s="117">
        <v>552</v>
      </c>
      <c r="C553" s="118" t="s">
        <v>538</v>
      </c>
      <c r="D553" s="14"/>
      <c r="E553" s="14"/>
      <c r="F553" s="14"/>
      <c r="G553" s="121">
        <f aca="true" t="shared" si="108" ref="G553:G558">SUM(E553*F553)</f>
        <v>0</v>
      </c>
      <c r="H553" s="55"/>
      <c r="J553" s="69"/>
      <c r="K553" s="69"/>
      <c r="L553" s="70"/>
      <c r="M553" s="69"/>
      <c r="N553" s="69"/>
      <c r="O553" s="69"/>
      <c r="P553" s="69"/>
      <c r="Q553" s="69"/>
      <c r="R553" s="37"/>
      <c r="S553" s="127">
        <f t="shared" si="105"/>
      </c>
      <c r="T553" s="124">
        <f t="shared" si="106"/>
        <v>0</v>
      </c>
      <c r="U553" s="124">
        <f t="shared" si="107"/>
        <v>0</v>
      </c>
      <c r="V553" s="80"/>
      <c r="W553" s="79"/>
    </row>
    <row r="554" spans="2:23" ht="16.5">
      <c r="B554" s="117">
        <v>553</v>
      </c>
      <c r="C554" s="118" t="s">
        <v>539</v>
      </c>
      <c r="D554" s="14"/>
      <c r="E554" s="14"/>
      <c r="F554" s="14"/>
      <c r="G554" s="121">
        <f t="shared" si="108"/>
        <v>0</v>
      </c>
      <c r="H554" s="55"/>
      <c r="J554" s="69"/>
      <c r="K554" s="69"/>
      <c r="L554" s="70"/>
      <c r="M554" s="69"/>
      <c r="N554" s="69"/>
      <c r="O554" s="69"/>
      <c r="P554" s="69"/>
      <c r="Q554" s="69"/>
      <c r="R554" s="37"/>
      <c r="S554" s="127">
        <f t="shared" si="105"/>
      </c>
      <c r="T554" s="124">
        <f t="shared" si="106"/>
        <v>0</v>
      </c>
      <c r="U554" s="124">
        <f t="shared" si="107"/>
        <v>0</v>
      </c>
      <c r="V554" s="80"/>
      <c r="W554" s="79"/>
    </row>
    <row r="555" spans="2:23" ht="16.5">
      <c r="B555" s="117">
        <v>554</v>
      </c>
      <c r="C555" s="118" t="s">
        <v>540</v>
      </c>
      <c r="D555" s="14"/>
      <c r="E555" s="14"/>
      <c r="F555" s="14"/>
      <c r="G555" s="121">
        <f t="shared" si="108"/>
        <v>0</v>
      </c>
      <c r="H555" s="76"/>
      <c r="J555" s="69"/>
      <c r="K555" s="69"/>
      <c r="L555" s="70"/>
      <c r="M555" s="69"/>
      <c r="N555" s="69"/>
      <c r="O555" s="69"/>
      <c r="P555" s="69"/>
      <c r="Q555" s="69"/>
      <c r="R555" s="37"/>
      <c r="S555" s="127">
        <f t="shared" si="105"/>
      </c>
      <c r="T555" s="124">
        <f t="shared" si="106"/>
        <v>0</v>
      </c>
      <c r="U555" s="124">
        <f t="shared" si="107"/>
        <v>0</v>
      </c>
      <c r="V555" s="80"/>
      <c r="W555" s="79"/>
    </row>
    <row r="556" spans="2:23" ht="16.5">
      <c r="B556" s="117">
        <v>555</v>
      </c>
      <c r="C556" s="118" t="s">
        <v>541</v>
      </c>
      <c r="D556" s="14"/>
      <c r="E556" s="14"/>
      <c r="F556" s="14"/>
      <c r="G556" s="121">
        <f t="shared" si="108"/>
        <v>0</v>
      </c>
      <c r="H556" s="76"/>
      <c r="J556" s="69"/>
      <c r="K556" s="69"/>
      <c r="L556" s="70"/>
      <c r="M556" s="69"/>
      <c r="N556" s="69"/>
      <c r="O556" s="69"/>
      <c r="P556" s="69"/>
      <c r="Q556" s="69"/>
      <c r="R556" s="37"/>
      <c r="S556" s="127">
        <f t="shared" si="105"/>
      </c>
      <c r="T556" s="124">
        <f t="shared" si="106"/>
        <v>0</v>
      </c>
      <c r="U556" s="124">
        <f t="shared" si="107"/>
        <v>0</v>
      </c>
      <c r="V556" s="80"/>
      <c r="W556" s="79"/>
    </row>
    <row r="557" spans="2:23" ht="16.5">
      <c r="B557" s="117">
        <v>556</v>
      </c>
      <c r="C557" s="118" t="s">
        <v>542</v>
      </c>
      <c r="D557" s="14"/>
      <c r="E557" s="14"/>
      <c r="F557" s="14"/>
      <c r="G557" s="121">
        <f t="shared" si="108"/>
        <v>0</v>
      </c>
      <c r="H557" s="76"/>
      <c r="J557" s="69"/>
      <c r="K557" s="69"/>
      <c r="L557" s="70"/>
      <c r="M557" s="69"/>
      <c r="N557" s="69"/>
      <c r="O557" s="69"/>
      <c r="P557" s="69"/>
      <c r="Q557" s="69"/>
      <c r="R557" s="37"/>
      <c r="S557" s="127">
        <f t="shared" si="105"/>
      </c>
      <c r="T557" s="124">
        <f t="shared" si="106"/>
        <v>0</v>
      </c>
      <c r="U557" s="124">
        <f t="shared" si="107"/>
        <v>0</v>
      </c>
      <c r="V557" s="80"/>
      <c r="W557" s="79"/>
    </row>
    <row r="558" spans="2:23" ht="16.5">
      <c r="B558" s="117">
        <v>558</v>
      </c>
      <c r="C558" s="118" t="s">
        <v>543</v>
      </c>
      <c r="D558" s="14"/>
      <c r="E558" s="14"/>
      <c r="F558" s="14"/>
      <c r="G558" s="121">
        <f t="shared" si="108"/>
        <v>0</v>
      </c>
      <c r="H558" s="76"/>
      <c r="J558" s="69"/>
      <c r="K558" s="69"/>
      <c r="L558" s="70"/>
      <c r="M558" s="69"/>
      <c r="N558" s="69"/>
      <c r="O558" s="69"/>
      <c r="P558" s="69"/>
      <c r="Q558" s="69"/>
      <c r="R558" s="37"/>
      <c r="S558" s="127">
        <f t="shared" si="105"/>
      </c>
      <c r="T558" s="124">
        <f t="shared" si="106"/>
        <v>0</v>
      </c>
      <c r="U558" s="124">
        <f t="shared" si="107"/>
        <v>0</v>
      </c>
      <c r="V558" s="80"/>
      <c r="W558" s="79"/>
    </row>
    <row r="559" spans="2:23" ht="16.5">
      <c r="B559" s="109">
        <v>56</v>
      </c>
      <c r="C559" s="116" t="s">
        <v>544</v>
      </c>
      <c r="D559" s="72"/>
      <c r="E559" s="72"/>
      <c r="F559" s="72"/>
      <c r="G559" s="124">
        <f>SUM(G560:G567)</f>
        <v>0</v>
      </c>
      <c r="H559" s="76"/>
      <c r="J559" s="68"/>
      <c r="K559" s="68"/>
      <c r="L559" s="68"/>
      <c r="M559" s="68"/>
      <c r="N559" s="68"/>
      <c r="O559" s="68"/>
      <c r="P559" s="68"/>
      <c r="Q559" s="68"/>
      <c r="R559" s="37"/>
      <c r="S559" s="127">
        <f>IF(G559=0,"",IF(T559=0,"",SUM(T559/G559)))</f>
      </c>
      <c r="T559" s="124">
        <f>SUM(T560:T567)</f>
        <v>0</v>
      </c>
      <c r="U559" s="124">
        <f>SUM(U560:U567)</f>
        <v>0</v>
      </c>
      <c r="V559" s="124">
        <f>SUM(V560:V568)</f>
        <v>0</v>
      </c>
      <c r="W559" s="68"/>
    </row>
    <row r="560" spans="2:23" ht="16.5">
      <c r="B560" s="117">
        <v>561</v>
      </c>
      <c r="C560" s="118" t="s">
        <v>511</v>
      </c>
      <c r="D560" s="14"/>
      <c r="E560" s="14"/>
      <c r="F560" s="14"/>
      <c r="G560" s="121">
        <f>SUM(E560*F560)</f>
        <v>0</v>
      </c>
      <c r="H560" s="76"/>
      <c r="J560" s="69"/>
      <c r="K560" s="69"/>
      <c r="L560" s="70"/>
      <c r="M560" s="69"/>
      <c r="N560" s="69"/>
      <c r="O560" s="69"/>
      <c r="P560" s="69"/>
      <c r="Q560" s="69"/>
      <c r="R560" s="37"/>
      <c r="S560" s="127">
        <f aca="true" t="shared" si="109" ref="S560:S568">IF(G560=0,"",IF(T560=0,"",SUM(SUM(J560:Q560)-V560)/G560))</f>
      </c>
      <c r="T560" s="124">
        <f aca="true" t="shared" si="110" ref="T560:T568">SUM(J560:Q560)</f>
        <v>0</v>
      </c>
      <c r="U560" s="124">
        <f aca="true" t="shared" si="111" ref="U560:U568">SUM(G560-T560)+V560</f>
        <v>0</v>
      </c>
      <c r="V560" s="80"/>
      <c r="W560" s="79"/>
    </row>
    <row r="561" spans="2:23" ht="16.5">
      <c r="B561" s="117">
        <v>562</v>
      </c>
      <c r="C561" s="118" t="s">
        <v>545</v>
      </c>
      <c r="D561" s="14"/>
      <c r="E561" s="14"/>
      <c r="F561" s="14"/>
      <c r="G561" s="121">
        <f aca="true" t="shared" si="112" ref="G561:G568">SUM(E561*F561)</f>
        <v>0</v>
      </c>
      <c r="H561" s="55"/>
      <c r="J561" s="69"/>
      <c r="K561" s="69"/>
      <c r="L561" s="70"/>
      <c r="M561" s="69"/>
      <c r="N561" s="69"/>
      <c r="O561" s="69"/>
      <c r="P561" s="69"/>
      <c r="Q561" s="69"/>
      <c r="R561" s="37"/>
      <c r="S561" s="127">
        <f t="shared" si="109"/>
      </c>
      <c r="T561" s="124">
        <f t="shared" si="110"/>
        <v>0</v>
      </c>
      <c r="U561" s="124">
        <f t="shared" si="111"/>
        <v>0</v>
      </c>
      <c r="V561" s="80"/>
      <c r="W561" s="79"/>
    </row>
    <row r="562" spans="2:23" ht="16.5">
      <c r="B562" s="117">
        <v>563</v>
      </c>
      <c r="C562" s="118" t="s">
        <v>546</v>
      </c>
      <c r="D562" s="14"/>
      <c r="E562" s="14"/>
      <c r="F562" s="14"/>
      <c r="G562" s="121">
        <f t="shared" si="112"/>
        <v>0</v>
      </c>
      <c r="H562" s="76"/>
      <c r="J562" s="69"/>
      <c r="K562" s="69"/>
      <c r="L562" s="70"/>
      <c r="M562" s="69"/>
      <c r="N562" s="69"/>
      <c r="O562" s="69"/>
      <c r="P562" s="69"/>
      <c r="Q562" s="69"/>
      <c r="R562" s="37"/>
      <c r="S562" s="127">
        <f t="shared" si="109"/>
      </c>
      <c r="T562" s="124">
        <f t="shared" si="110"/>
        <v>0</v>
      </c>
      <c r="U562" s="124">
        <f t="shared" si="111"/>
        <v>0</v>
      </c>
      <c r="V562" s="80"/>
      <c r="W562" s="79"/>
    </row>
    <row r="563" spans="2:23" ht="16.5">
      <c r="B563" s="117">
        <v>564</v>
      </c>
      <c r="C563" s="118" t="s">
        <v>547</v>
      </c>
      <c r="D563" s="14"/>
      <c r="E563" s="14"/>
      <c r="F563" s="14"/>
      <c r="G563" s="121">
        <f t="shared" si="112"/>
        <v>0</v>
      </c>
      <c r="H563" s="76"/>
      <c r="J563" s="69"/>
      <c r="K563" s="69"/>
      <c r="L563" s="70"/>
      <c r="M563" s="69"/>
      <c r="N563" s="69"/>
      <c r="O563" s="69"/>
      <c r="P563" s="69"/>
      <c r="Q563" s="69"/>
      <c r="R563" s="37"/>
      <c r="S563" s="127">
        <f t="shared" si="109"/>
      </c>
      <c r="T563" s="124">
        <f t="shared" si="110"/>
        <v>0</v>
      </c>
      <c r="U563" s="124">
        <f t="shared" si="111"/>
        <v>0</v>
      </c>
      <c r="V563" s="80"/>
      <c r="W563" s="79"/>
    </row>
    <row r="564" spans="2:23" ht="16.5">
      <c r="B564" s="117">
        <v>565</v>
      </c>
      <c r="C564" s="118" t="s">
        <v>548</v>
      </c>
      <c r="D564" s="14"/>
      <c r="E564" s="14"/>
      <c r="F564" s="14"/>
      <c r="G564" s="121">
        <f t="shared" si="112"/>
        <v>0</v>
      </c>
      <c r="H564" s="76"/>
      <c r="J564" s="69"/>
      <c r="K564" s="69"/>
      <c r="L564" s="70"/>
      <c r="M564" s="69"/>
      <c r="N564" s="69"/>
      <c r="O564" s="69"/>
      <c r="P564" s="69"/>
      <c r="Q564" s="69"/>
      <c r="R564" s="37"/>
      <c r="S564" s="127">
        <f t="shared" si="109"/>
      </c>
      <c r="T564" s="124">
        <f t="shared" si="110"/>
        <v>0</v>
      </c>
      <c r="U564" s="124">
        <f t="shared" si="111"/>
        <v>0</v>
      </c>
      <c r="V564" s="80"/>
      <c r="W564" s="79"/>
    </row>
    <row r="565" spans="2:23" ht="16.5">
      <c r="B565" s="117">
        <v>566</v>
      </c>
      <c r="C565" s="118" t="s">
        <v>549</v>
      </c>
      <c r="D565" s="14"/>
      <c r="E565" s="14"/>
      <c r="F565" s="14"/>
      <c r="G565" s="121">
        <f t="shared" si="112"/>
        <v>0</v>
      </c>
      <c r="H565" s="76"/>
      <c r="J565" s="69"/>
      <c r="K565" s="69"/>
      <c r="L565" s="70"/>
      <c r="M565" s="69"/>
      <c r="N565" s="69"/>
      <c r="O565" s="69"/>
      <c r="P565" s="69"/>
      <c r="Q565" s="69"/>
      <c r="R565" s="37"/>
      <c r="S565" s="127">
        <f t="shared" si="109"/>
      </c>
      <c r="T565" s="124">
        <f t="shared" si="110"/>
        <v>0</v>
      </c>
      <c r="U565" s="124">
        <f t="shared" si="111"/>
        <v>0</v>
      </c>
      <c r="V565" s="80"/>
      <c r="W565" s="79"/>
    </row>
    <row r="566" spans="2:23" ht="16.5">
      <c r="B566" s="117">
        <v>567</v>
      </c>
      <c r="C566" s="118" t="s">
        <v>467</v>
      </c>
      <c r="D566" s="14"/>
      <c r="E566" s="14"/>
      <c r="F566" s="14"/>
      <c r="G566" s="121">
        <f t="shared" si="112"/>
        <v>0</v>
      </c>
      <c r="H566" s="55"/>
      <c r="J566" s="69"/>
      <c r="K566" s="69"/>
      <c r="L566" s="70"/>
      <c r="M566" s="69"/>
      <c r="N566" s="69"/>
      <c r="O566" s="69"/>
      <c r="P566" s="69"/>
      <c r="Q566" s="69"/>
      <c r="R566" s="37"/>
      <c r="S566" s="127">
        <f t="shared" si="109"/>
      </c>
      <c r="T566" s="124">
        <f t="shared" si="110"/>
        <v>0</v>
      </c>
      <c r="U566" s="124">
        <f t="shared" si="111"/>
        <v>0</v>
      </c>
      <c r="V566" s="80"/>
      <c r="W566" s="79"/>
    </row>
    <row r="567" spans="2:23" ht="16.5">
      <c r="B567" s="117">
        <v>568</v>
      </c>
      <c r="C567" s="118" t="s">
        <v>550</v>
      </c>
      <c r="D567" s="14"/>
      <c r="E567" s="14"/>
      <c r="F567" s="14"/>
      <c r="G567" s="121">
        <f t="shared" si="112"/>
        <v>0</v>
      </c>
      <c r="H567" s="55"/>
      <c r="J567" s="69"/>
      <c r="K567" s="69"/>
      <c r="L567" s="70"/>
      <c r="M567" s="69"/>
      <c r="N567" s="69"/>
      <c r="O567" s="69"/>
      <c r="P567" s="69"/>
      <c r="Q567" s="69"/>
      <c r="R567" s="37"/>
      <c r="S567" s="127">
        <f t="shared" si="109"/>
      </c>
      <c r="T567" s="124">
        <f t="shared" si="110"/>
        <v>0</v>
      </c>
      <c r="U567" s="124">
        <f t="shared" si="111"/>
        <v>0</v>
      </c>
      <c r="V567" s="80"/>
      <c r="W567" s="79"/>
    </row>
    <row r="568" spans="2:23" ht="16.5">
      <c r="B568" s="109">
        <v>57</v>
      </c>
      <c r="C568" s="116" t="s">
        <v>551</v>
      </c>
      <c r="D568" s="14"/>
      <c r="E568" s="14"/>
      <c r="F568" s="14"/>
      <c r="G568" s="121">
        <f t="shared" si="112"/>
        <v>0</v>
      </c>
      <c r="H568" s="76"/>
      <c r="J568" s="69"/>
      <c r="K568" s="69"/>
      <c r="L568" s="70"/>
      <c r="M568" s="69"/>
      <c r="N568" s="69"/>
      <c r="O568" s="69"/>
      <c r="P568" s="69"/>
      <c r="Q568" s="69"/>
      <c r="R568" s="37"/>
      <c r="S568" s="127">
        <f t="shared" si="109"/>
      </c>
      <c r="T568" s="124">
        <f t="shared" si="110"/>
        <v>0</v>
      </c>
      <c r="U568" s="124">
        <f t="shared" si="111"/>
        <v>0</v>
      </c>
      <c r="V568" s="78"/>
      <c r="W568" s="77"/>
    </row>
    <row r="569" spans="2:23" ht="16.5">
      <c r="B569" s="114">
        <v>6</v>
      </c>
      <c r="C569" s="115" t="s">
        <v>552</v>
      </c>
      <c r="D569" s="75"/>
      <c r="E569" s="75"/>
      <c r="F569" s="75"/>
      <c r="G569" s="104">
        <f>SUM(G570:G574,G581)</f>
        <v>0</v>
      </c>
      <c r="H569" s="76"/>
      <c r="J569" s="67"/>
      <c r="K569" s="67"/>
      <c r="L569" s="67"/>
      <c r="M569" s="67"/>
      <c r="N569" s="67"/>
      <c r="O569" s="67"/>
      <c r="P569" s="67"/>
      <c r="Q569" s="67"/>
      <c r="R569" s="37"/>
      <c r="S569" s="129">
        <f>IF(G569=0,"",IF(T569=0,"",SUM(T569/G569)))</f>
      </c>
      <c r="T569" s="104">
        <f>SUM(T570,T571,T572,T573,T574,T581,T585)</f>
        <v>0</v>
      </c>
      <c r="U569" s="104">
        <f>SUM(U570,U571,U572,U573,U574,U581,U585)</f>
        <v>0</v>
      </c>
      <c r="V569" s="104">
        <f>SUM(V570:V574,V581)</f>
        <v>0</v>
      </c>
      <c r="W569" s="67"/>
    </row>
    <row r="570" spans="2:23" ht="16.5">
      <c r="B570" s="109">
        <v>61</v>
      </c>
      <c r="C570" s="116" t="s">
        <v>553</v>
      </c>
      <c r="D570" s="14"/>
      <c r="E570" s="14"/>
      <c r="F570" s="14"/>
      <c r="G570" s="124">
        <f>SUM(E570*F570)</f>
        <v>0</v>
      </c>
      <c r="H570" s="76"/>
      <c r="J570" s="69"/>
      <c r="K570" s="69"/>
      <c r="L570" s="70"/>
      <c r="M570" s="69"/>
      <c r="N570" s="69"/>
      <c r="O570" s="69"/>
      <c r="P570" s="69"/>
      <c r="Q570" s="69"/>
      <c r="R570" s="37"/>
      <c r="S570" s="127">
        <f>IF(G570=0,"",IF(T570=0,"",SUM(SUM(J570:Q570)-V570)/G570))</f>
      </c>
      <c r="T570" s="124">
        <f>SUM(J570:Q570)</f>
        <v>0</v>
      </c>
      <c r="U570" s="124">
        <f>SUM(G570-T570)+V570</f>
        <v>0</v>
      </c>
      <c r="V570" s="78"/>
      <c r="W570" s="77"/>
    </row>
    <row r="571" spans="2:23" ht="16.5">
      <c r="B571" s="109">
        <v>62</v>
      </c>
      <c r="C571" s="116" t="s">
        <v>554</v>
      </c>
      <c r="D571" s="14"/>
      <c r="E571" s="14"/>
      <c r="F571" s="14"/>
      <c r="G571" s="124">
        <f>SUM(E571*F571)</f>
        <v>0</v>
      </c>
      <c r="H571" s="55"/>
      <c r="J571" s="69"/>
      <c r="K571" s="69"/>
      <c r="L571" s="70"/>
      <c r="M571" s="69"/>
      <c r="N571" s="69"/>
      <c r="O571" s="69"/>
      <c r="P571" s="69"/>
      <c r="Q571" s="69"/>
      <c r="R571" s="37"/>
      <c r="S571" s="127">
        <f>IF(G571=0,"",IF(T571=0,"",SUM(SUM(J571:Q571)-V571)/G571))</f>
      </c>
      <c r="T571" s="124">
        <f>SUM(J571:Q571)</f>
        <v>0</v>
      </c>
      <c r="U571" s="124">
        <f>SUM(G571-T571)+V571</f>
        <v>0</v>
      </c>
      <c r="V571" s="78"/>
      <c r="W571" s="77"/>
    </row>
    <row r="572" spans="2:23" ht="16.5">
      <c r="B572" s="109">
        <v>63</v>
      </c>
      <c r="C572" s="116" t="s">
        <v>555</v>
      </c>
      <c r="D572" s="14"/>
      <c r="E572" s="14"/>
      <c r="F572" s="14"/>
      <c r="G572" s="124">
        <f>SUM(E572*F572)</f>
        <v>0</v>
      </c>
      <c r="H572" s="76"/>
      <c r="J572" s="69"/>
      <c r="K572" s="69"/>
      <c r="L572" s="70"/>
      <c r="M572" s="69"/>
      <c r="N572" s="69"/>
      <c r="O572" s="69"/>
      <c r="P572" s="69"/>
      <c r="Q572" s="69"/>
      <c r="R572" s="37"/>
      <c r="S572" s="127">
        <f>IF(G572=0,"",IF(T572=0,"",SUM(SUM(J572:Q572)-V572)/G572))</f>
      </c>
      <c r="T572" s="124">
        <f>SUM(J572:Q572)</f>
        <v>0</v>
      </c>
      <c r="U572" s="124">
        <f>SUM(G572-T572)+V572</f>
        <v>0</v>
      </c>
      <c r="V572" s="78"/>
      <c r="W572" s="77"/>
    </row>
    <row r="573" spans="2:23" ht="16.5">
      <c r="B573" s="109">
        <v>64</v>
      </c>
      <c r="C573" s="116" t="s">
        <v>556</v>
      </c>
      <c r="D573" s="14"/>
      <c r="E573" s="14"/>
      <c r="F573" s="14"/>
      <c r="G573" s="124">
        <f>SUM(E573*F573)</f>
        <v>0</v>
      </c>
      <c r="H573" s="76"/>
      <c r="J573" s="69"/>
      <c r="K573" s="69"/>
      <c r="L573" s="70"/>
      <c r="M573" s="69"/>
      <c r="N573" s="69"/>
      <c r="O573" s="69"/>
      <c r="P573" s="69"/>
      <c r="Q573" s="69"/>
      <c r="R573" s="37"/>
      <c r="S573" s="127">
        <f>IF(G573=0,"",IF(T573=0,"",SUM(SUM(J573:Q573)-V573)/G573))</f>
      </c>
      <c r="T573" s="124">
        <f>SUM(J573:Q573)</f>
        <v>0</v>
      </c>
      <c r="U573" s="124">
        <f>SUM(G573-T573)+V573</f>
        <v>0</v>
      </c>
      <c r="V573" s="78"/>
      <c r="W573" s="77"/>
    </row>
    <row r="574" spans="2:23" ht="16.5">
      <c r="B574" s="109">
        <v>65</v>
      </c>
      <c r="C574" s="116" t="s">
        <v>557</v>
      </c>
      <c r="D574" s="72"/>
      <c r="E574" s="72"/>
      <c r="F574" s="72"/>
      <c r="G574" s="124">
        <f>SUM(G575:G580)</f>
        <v>0</v>
      </c>
      <c r="H574" s="76"/>
      <c r="J574" s="68"/>
      <c r="K574" s="68"/>
      <c r="L574" s="68"/>
      <c r="M574" s="68"/>
      <c r="N574" s="68"/>
      <c r="O574" s="68"/>
      <c r="P574" s="68"/>
      <c r="Q574" s="68"/>
      <c r="R574" s="37"/>
      <c r="S574" s="127">
        <f>IF(G574=0,"",IF(T574=0,"",SUM(T574/G574)))</f>
      </c>
      <c r="T574" s="124">
        <f>SUM(T575:T580)</f>
        <v>0</v>
      </c>
      <c r="U574" s="124">
        <f>SUM(U575:U580)</f>
        <v>0</v>
      </c>
      <c r="V574" s="124">
        <f>SUM(V575:V580)</f>
        <v>0</v>
      </c>
      <c r="W574" s="68"/>
    </row>
    <row r="575" spans="2:23" ht="16.5">
      <c r="B575" s="117">
        <v>651</v>
      </c>
      <c r="C575" s="118" t="s">
        <v>558</v>
      </c>
      <c r="D575" s="14"/>
      <c r="E575" s="14"/>
      <c r="F575" s="14"/>
      <c r="G575" s="121">
        <f aca="true" t="shared" si="113" ref="G575:G580">SUM(E575*F575)</f>
        <v>0</v>
      </c>
      <c r="H575" s="76"/>
      <c r="J575" s="69"/>
      <c r="K575" s="69"/>
      <c r="L575" s="70"/>
      <c r="M575" s="69"/>
      <c r="N575" s="69"/>
      <c r="O575" s="69"/>
      <c r="P575" s="69"/>
      <c r="Q575" s="69"/>
      <c r="R575" s="37"/>
      <c r="S575" s="127">
        <f aca="true" t="shared" si="114" ref="S575:S580">IF(G575=0,"",IF(T575=0,"",SUM(SUM(J575:Q575)-V575)/G575))</f>
      </c>
      <c r="T575" s="124">
        <f aca="true" t="shared" si="115" ref="T575:T580">SUM(J575:Q575)</f>
        <v>0</v>
      </c>
      <c r="U575" s="124">
        <f aca="true" t="shared" si="116" ref="U575:U580">SUM(G575-T575)+V575</f>
        <v>0</v>
      </c>
      <c r="V575" s="80"/>
      <c r="W575" s="79"/>
    </row>
    <row r="576" spans="2:23" ht="16.5">
      <c r="B576" s="117">
        <v>652</v>
      </c>
      <c r="C576" s="118" t="s">
        <v>512</v>
      </c>
      <c r="D576" s="14"/>
      <c r="E576" s="14"/>
      <c r="F576" s="14"/>
      <c r="G576" s="121">
        <f t="shared" si="113"/>
        <v>0</v>
      </c>
      <c r="H576" s="76"/>
      <c r="J576" s="69"/>
      <c r="K576" s="69"/>
      <c r="L576" s="70"/>
      <c r="M576" s="69"/>
      <c r="N576" s="69"/>
      <c r="O576" s="69"/>
      <c r="P576" s="69"/>
      <c r="Q576" s="69"/>
      <c r="R576" s="37"/>
      <c r="S576" s="127">
        <f t="shared" si="114"/>
      </c>
      <c r="T576" s="124">
        <f t="shared" si="115"/>
        <v>0</v>
      </c>
      <c r="U576" s="124">
        <f t="shared" si="116"/>
        <v>0</v>
      </c>
      <c r="V576" s="80"/>
      <c r="W576" s="79"/>
    </row>
    <row r="577" spans="2:23" ht="16.5">
      <c r="B577" s="117">
        <v>653</v>
      </c>
      <c r="C577" s="118" t="s">
        <v>559</v>
      </c>
      <c r="D577" s="14"/>
      <c r="E577" s="14"/>
      <c r="F577" s="14"/>
      <c r="G577" s="121">
        <f t="shared" si="113"/>
        <v>0</v>
      </c>
      <c r="H577" s="76"/>
      <c r="J577" s="69"/>
      <c r="K577" s="69"/>
      <c r="L577" s="70"/>
      <c r="M577" s="69"/>
      <c r="N577" s="69"/>
      <c r="O577" s="69"/>
      <c r="P577" s="69"/>
      <c r="Q577" s="69"/>
      <c r="R577" s="37"/>
      <c r="S577" s="127">
        <f t="shared" si="114"/>
      </c>
      <c r="T577" s="124">
        <f t="shared" si="115"/>
        <v>0</v>
      </c>
      <c r="U577" s="124">
        <f t="shared" si="116"/>
        <v>0</v>
      </c>
      <c r="V577" s="80"/>
      <c r="W577" s="79"/>
    </row>
    <row r="578" spans="2:23" ht="16.5">
      <c r="B578" s="117">
        <v>655</v>
      </c>
      <c r="C578" s="118" t="s">
        <v>560</v>
      </c>
      <c r="D578" s="14"/>
      <c r="E578" s="14"/>
      <c r="F578" s="14"/>
      <c r="G578" s="121">
        <f t="shared" si="113"/>
        <v>0</v>
      </c>
      <c r="H578" s="76"/>
      <c r="J578" s="69"/>
      <c r="K578" s="69"/>
      <c r="L578" s="70"/>
      <c r="M578" s="69"/>
      <c r="N578" s="69"/>
      <c r="O578" s="69"/>
      <c r="P578" s="69"/>
      <c r="Q578" s="69"/>
      <c r="R578" s="37"/>
      <c r="S578" s="127">
        <f t="shared" si="114"/>
      </c>
      <c r="T578" s="124">
        <f t="shared" si="115"/>
        <v>0</v>
      </c>
      <c r="U578" s="124">
        <f t="shared" si="116"/>
        <v>0</v>
      </c>
      <c r="V578" s="80"/>
      <c r="W578" s="79"/>
    </row>
    <row r="579" spans="2:23" ht="16.5">
      <c r="B579" s="117">
        <v>656</v>
      </c>
      <c r="C579" s="118" t="s">
        <v>561</v>
      </c>
      <c r="D579" s="14"/>
      <c r="E579" s="14"/>
      <c r="F579" s="14"/>
      <c r="G579" s="121">
        <f t="shared" si="113"/>
        <v>0</v>
      </c>
      <c r="H579" s="55"/>
      <c r="J579" s="69"/>
      <c r="K579" s="69"/>
      <c r="L579" s="70"/>
      <c r="M579" s="69"/>
      <c r="N579" s="69"/>
      <c r="O579" s="69"/>
      <c r="P579" s="69"/>
      <c r="Q579" s="69"/>
      <c r="R579" s="37"/>
      <c r="S579" s="127">
        <f t="shared" si="114"/>
      </c>
      <c r="T579" s="124">
        <f t="shared" si="115"/>
        <v>0</v>
      </c>
      <c r="U579" s="124">
        <f t="shared" si="116"/>
        <v>0</v>
      </c>
      <c r="V579" s="80"/>
      <c r="W579" s="79"/>
    </row>
    <row r="580" spans="2:23" ht="16.5">
      <c r="B580" s="117">
        <v>657</v>
      </c>
      <c r="C580" s="118" t="s">
        <v>562</v>
      </c>
      <c r="D580" s="14"/>
      <c r="E580" s="14"/>
      <c r="F580" s="14"/>
      <c r="G580" s="121">
        <f t="shared" si="113"/>
        <v>0</v>
      </c>
      <c r="H580" s="76"/>
      <c r="J580" s="69"/>
      <c r="K580" s="69"/>
      <c r="L580" s="70"/>
      <c r="M580" s="69"/>
      <c r="N580" s="69"/>
      <c r="O580" s="69"/>
      <c r="P580" s="69"/>
      <c r="Q580" s="69"/>
      <c r="R580" s="37"/>
      <c r="S580" s="127">
        <f t="shared" si="114"/>
      </c>
      <c r="T580" s="124">
        <f t="shared" si="115"/>
        <v>0</v>
      </c>
      <c r="U580" s="124">
        <f t="shared" si="116"/>
        <v>0</v>
      </c>
      <c r="V580" s="80"/>
      <c r="W580" s="79"/>
    </row>
    <row r="581" spans="2:23" ht="16.5">
      <c r="B581" s="109">
        <v>66</v>
      </c>
      <c r="C581" s="116" t="s">
        <v>563</v>
      </c>
      <c r="D581" s="72"/>
      <c r="E581" s="72"/>
      <c r="F581" s="72"/>
      <c r="G581" s="124">
        <f>SUM(G582:G585)</f>
        <v>0</v>
      </c>
      <c r="H581" s="76"/>
      <c r="J581" s="68"/>
      <c r="K581" s="68"/>
      <c r="L581" s="68"/>
      <c r="M581" s="68"/>
      <c r="N581" s="68"/>
      <c r="O581" s="68"/>
      <c r="P581" s="68"/>
      <c r="Q581" s="68"/>
      <c r="R581" s="37"/>
      <c r="S581" s="127">
        <f>IF(G581=0,"",IF(T581=0,"",SUM(T581/G581)))</f>
      </c>
      <c r="T581" s="124">
        <f>SUM(T582:T584)</f>
        <v>0</v>
      </c>
      <c r="U581" s="124">
        <f>SUM(U582:U584)</f>
        <v>0</v>
      </c>
      <c r="V581" s="124">
        <f>SUM(V582:V585)</f>
        <v>0</v>
      </c>
      <c r="W581" s="68"/>
    </row>
    <row r="582" spans="2:23" ht="16.5">
      <c r="B582" s="117">
        <v>661</v>
      </c>
      <c r="C582" s="118" t="s">
        <v>564</v>
      </c>
      <c r="D582" s="14"/>
      <c r="E582" s="14"/>
      <c r="F582" s="14"/>
      <c r="G582" s="121">
        <f>SUM(E582*F582)</f>
        <v>0</v>
      </c>
      <c r="H582" s="76"/>
      <c r="J582" s="69"/>
      <c r="K582" s="69"/>
      <c r="L582" s="70"/>
      <c r="M582" s="69"/>
      <c r="N582" s="69"/>
      <c r="O582" s="69"/>
      <c r="P582" s="69"/>
      <c r="Q582" s="69"/>
      <c r="R582" s="37"/>
      <c r="S582" s="127">
        <f>IF(G582=0,"",IF(T582=0,"",SUM(SUM(J582:Q582)-V582)/G582))</f>
      </c>
      <c r="T582" s="124">
        <f>SUM(J582:Q582)</f>
        <v>0</v>
      </c>
      <c r="U582" s="124">
        <f>SUM(G582-T582)+V582</f>
        <v>0</v>
      </c>
      <c r="V582" s="80"/>
      <c r="W582" s="79"/>
    </row>
    <row r="583" spans="2:23" ht="16.5">
      <c r="B583" s="117">
        <v>662</v>
      </c>
      <c r="C583" s="118" t="s">
        <v>565</v>
      </c>
      <c r="D583" s="14"/>
      <c r="E583" s="14"/>
      <c r="F583" s="14"/>
      <c r="G583" s="121">
        <f>SUM(E583*F583)</f>
        <v>0</v>
      </c>
      <c r="H583" s="76"/>
      <c r="J583" s="69"/>
      <c r="K583" s="69"/>
      <c r="L583" s="70"/>
      <c r="M583" s="69"/>
      <c r="N583" s="69"/>
      <c r="O583" s="69"/>
      <c r="P583" s="69"/>
      <c r="Q583" s="69"/>
      <c r="R583" s="37"/>
      <c r="S583" s="127">
        <f>IF(G583=0,"",IF(T583=0,"",SUM(SUM(J583:Q583)-V583)/G583))</f>
      </c>
      <c r="T583" s="124">
        <f>SUM(J583:Q583)</f>
        <v>0</v>
      </c>
      <c r="U583" s="124">
        <f>SUM(G583-T583)+V583</f>
        <v>0</v>
      </c>
      <c r="V583" s="80"/>
      <c r="W583" s="79"/>
    </row>
    <row r="584" spans="2:23" ht="16.5">
      <c r="B584" s="117">
        <v>663</v>
      </c>
      <c r="C584" s="118" t="s">
        <v>566</v>
      </c>
      <c r="D584" s="14"/>
      <c r="E584" s="14"/>
      <c r="F584" s="14"/>
      <c r="G584" s="121">
        <f>SUM(E584*F584)</f>
        <v>0</v>
      </c>
      <c r="H584" s="76"/>
      <c r="J584" s="69"/>
      <c r="K584" s="69"/>
      <c r="L584" s="70"/>
      <c r="M584" s="69"/>
      <c r="N584" s="69"/>
      <c r="O584" s="69"/>
      <c r="P584" s="69"/>
      <c r="Q584" s="69"/>
      <c r="R584" s="37"/>
      <c r="S584" s="127">
        <f>IF(G584=0,"",IF(T584=0,"",SUM(SUM(J584:Q584)-V584)/G584))</f>
      </c>
      <c r="T584" s="124">
        <f>SUM(J584:Q584)</f>
        <v>0</v>
      </c>
      <c r="U584" s="124">
        <f>SUM(G584-T584)+V584</f>
        <v>0</v>
      </c>
      <c r="V584" s="80"/>
      <c r="W584" s="79"/>
    </row>
    <row r="585" spans="2:23" ht="16.5">
      <c r="B585" s="109">
        <v>68</v>
      </c>
      <c r="C585" s="116" t="s">
        <v>567</v>
      </c>
      <c r="D585" s="14"/>
      <c r="E585" s="14"/>
      <c r="F585" s="14"/>
      <c r="G585" s="121">
        <f>SUM(E585*F585)</f>
        <v>0</v>
      </c>
      <c r="H585" s="55"/>
      <c r="J585" s="69"/>
      <c r="K585" s="69"/>
      <c r="L585" s="70"/>
      <c r="M585" s="69"/>
      <c r="N585" s="69"/>
      <c r="O585" s="69"/>
      <c r="P585" s="69"/>
      <c r="Q585" s="69"/>
      <c r="R585" s="37"/>
      <c r="S585" s="127">
        <f>IF(G585=0,"",IF(T585=0,"",SUM(SUM(J585:Q585)-V585)/G585))</f>
      </c>
      <c r="T585" s="124">
        <f>SUM(J585:Q585)</f>
        <v>0</v>
      </c>
      <c r="U585" s="124">
        <f>SUM(G585-T585)+V585</f>
        <v>0</v>
      </c>
      <c r="V585" s="78"/>
      <c r="W585" s="77"/>
    </row>
    <row r="586" spans="2:23" ht="16.5">
      <c r="B586" s="114">
        <v>7</v>
      </c>
      <c r="C586" s="115" t="s">
        <v>568</v>
      </c>
      <c r="D586" s="75"/>
      <c r="E586" s="75"/>
      <c r="F586" s="75"/>
      <c r="G586" s="104">
        <f>SUM(G587,G591,G599,G605,G613)</f>
        <v>0</v>
      </c>
      <c r="H586" s="76"/>
      <c r="J586" s="67"/>
      <c r="K586" s="67"/>
      <c r="L586" s="67"/>
      <c r="M586" s="67"/>
      <c r="N586" s="67"/>
      <c r="O586" s="67"/>
      <c r="P586" s="67"/>
      <c r="Q586" s="67"/>
      <c r="R586" s="37"/>
      <c r="S586" s="129">
        <f>IF(G586=0,"",IF(T586=0,"",SUM(T586/G586)))</f>
      </c>
      <c r="T586" s="104">
        <f>SUM(T587,T591,T599,T605,T613)</f>
        <v>0</v>
      </c>
      <c r="U586" s="104">
        <f>SUM(U587,U591,U599,U605,U613)</f>
        <v>0</v>
      </c>
      <c r="V586" s="104">
        <f>SUM(V587,V591,V599,V605,V613)</f>
        <v>0</v>
      </c>
      <c r="W586" s="67"/>
    </row>
    <row r="587" spans="2:23" ht="16.5">
      <c r="B587" s="109">
        <v>71</v>
      </c>
      <c r="C587" s="116" t="s">
        <v>569</v>
      </c>
      <c r="D587" s="72"/>
      <c r="E587" s="72"/>
      <c r="F587" s="72"/>
      <c r="G587" s="124">
        <f>SUM(G588:G590)</f>
        <v>0</v>
      </c>
      <c r="H587" s="76"/>
      <c r="J587" s="68"/>
      <c r="K587" s="68"/>
      <c r="L587" s="68"/>
      <c r="M587" s="68"/>
      <c r="N587" s="68"/>
      <c r="O587" s="68"/>
      <c r="P587" s="68"/>
      <c r="Q587" s="68"/>
      <c r="R587" s="37"/>
      <c r="S587" s="127">
        <f>IF(G587=0,"",IF(T587=0,"",SUM(T587/G587)))</f>
      </c>
      <c r="T587" s="124">
        <f>SUM(T588:T590)</f>
        <v>0</v>
      </c>
      <c r="U587" s="124">
        <f>SUM(U588:U590)</f>
        <v>0</v>
      </c>
      <c r="V587" s="124">
        <f>SUM(V588:V590)</f>
        <v>0</v>
      </c>
      <c r="W587" s="68"/>
    </row>
    <row r="588" spans="2:23" ht="16.5">
      <c r="B588" s="117">
        <v>711</v>
      </c>
      <c r="C588" s="118" t="s">
        <v>570</v>
      </c>
      <c r="D588" s="14"/>
      <c r="E588" s="14"/>
      <c r="F588" s="14"/>
      <c r="G588" s="121">
        <f>SUM(E588*F588)</f>
        <v>0</v>
      </c>
      <c r="H588" s="76"/>
      <c r="J588" s="69"/>
      <c r="K588" s="69"/>
      <c r="L588" s="70"/>
      <c r="M588" s="69"/>
      <c r="N588" s="69"/>
      <c r="O588" s="69"/>
      <c r="P588" s="69"/>
      <c r="Q588" s="69"/>
      <c r="R588" s="37"/>
      <c r="S588" s="127">
        <f>IF(G588=0,"",IF(T588=0,"",SUM(SUM(J588:Q588)-V588)/G588))</f>
      </c>
      <c r="T588" s="124">
        <f>SUM(J588:Q588)</f>
        <v>0</v>
      </c>
      <c r="U588" s="124">
        <f>SUM(G588-T588)+V588</f>
        <v>0</v>
      </c>
      <c r="V588" s="80"/>
      <c r="W588" s="79"/>
    </row>
    <row r="589" spans="2:23" ht="16.5">
      <c r="B589" s="117">
        <v>712</v>
      </c>
      <c r="C589" s="118" t="s">
        <v>571</v>
      </c>
      <c r="D589" s="14"/>
      <c r="E589" s="14"/>
      <c r="F589" s="14"/>
      <c r="G589" s="121">
        <f>SUM(E589*F589)</f>
        <v>0</v>
      </c>
      <c r="H589" s="76"/>
      <c r="J589" s="69"/>
      <c r="K589" s="69"/>
      <c r="L589" s="70"/>
      <c r="M589" s="69"/>
      <c r="N589" s="69"/>
      <c r="O589" s="69"/>
      <c r="P589" s="69"/>
      <c r="Q589" s="69"/>
      <c r="R589" s="37"/>
      <c r="S589" s="127">
        <f>IF(G589=0,"",IF(T589=0,"",SUM(SUM(J589:Q589)-V589)/G589))</f>
      </c>
      <c r="T589" s="124">
        <f>SUM(J589:Q589)</f>
        <v>0</v>
      </c>
      <c r="U589" s="124">
        <f>SUM(G589-T589)+V589</f>
        <v>0</v>
      </c>
      <c r="V589" s="80"/>
      <c r="W589" s="79"/>
    </row>
    <row r="590" spans="2:23" ht="16.5">
      <c r="B590" s="117">
        <v>713</v>
      </c>
      <c r="C590" s="118" t="s">
        <v>572</v>
      </c>
      <c r="D590" s="14"/>
      <c r="E590" s="14"/>
      <c r="F590" s="14"/>
      <c r="G590" s="121">
        <f>SUM(E590*F590)</f>
        <v>0</v>
      </c>
      <c r="H590" s="76"/>
      <c r="J590" s="69"/>
      <c r="K590" s="69"/>
      <c r="L590" s="70"/>
      <c r="M590" s="69"/>
      <c r="N590" s="69"/>
      <c r="O590" s="69"/>
      <c r="P590" s="69"/>
      <c r="Q590" s="69"/>
      <c r="R590" s="37"/>
      <c r="S590" s="127">
        <f>IF(G590=0,"",IF(T590=0,"",SUM(SUM(J590:Q590)-V590)/G590))</f>
      </c>
      <c r="T590" s="124">
        <f>SUM(J590:Q590)</f>
        <v>0</v>
      </c>
      <c r="U590" s="124">
        <f>SUM(G590-T590)+V590</f>
        <v>0</v>
      </c>
      <c r="V590" s="80"/>
      <c r="W590" s="79"/>
    </row>
    <row r="591" spans="2:23" ht="16.5">
      <c r="B591" s="109">
        <v>72</v>
      </c>
      <c r="C591" s="116" t="s">
        <v>573</v>
      </c>
      <c r="D591" s="72"/>
      <c r="E591" s="72"/>
      <c r="F591" s="72"/>
      <c r="G591" s="124">
        <f>SUM(G592:G598)</f>
        <v>0</v>
      </c>
      <c r="H591" s="76"/>
      <c r="J591" s="68"/>
      <c r="K591" s="68"/>
      <c r="L591" s="68"/>
      <c r="M591" s="68"/>
      <c r="N591" s="68"/>
      <c r="O591" s="68"/>
      <c r="P591" s="68"/>
      <c r="Q591" s="68"/>
      <c r="R591" s="37"/>
      <c r="S591" s="127">
        <f>IF(G591=0,"",IF(T591=0,"",SUM(T591/G591)))</f>
      </c>
      <c r="T591" s="124">
        <f>SUM(T592:T598)</f>
        <v>0</v>
      </c>
      <c r="U591" s="124">
        <f>SUM(U592:U598)</f>
        <v>0</v>
      </c>
      <c r="V591" s="124">
        <f>SUM(V592:V598)</f>
        <v>0</v>
      </c>
      <c r="W591" s="68"/>
    </row>
    <row r="592" spans="2:23" ht="16.5">
      <c r="B592" s="117">
        <v>721</v>
      </c>
      <c r="C592" s="118" t="s">
        <v>574</v>
      </c>
      <c r="D592" s="14"/>
      <c r="E592" s="14"/>
      <c r="F592" s="14"/>
      <c r="G592" s="121">
        <f>SUM(E592*F592)</f>
        <v>0</v>
      </c>
      <c r="H592" s="76"/>
      <c r="J592" s="69"/>
      <c r="K592" s="69"/>
      <c r="L592" s="70"/>
      <c r="M592" s="69"/>
      <c r="N592" s="69"/>
      <c r="O592" s="69"/>
      <c r="P592" s="69"/>
      <c r="Q592" s="69"/>
      <c r="R592" s="37"/>
      <c r="S592" s="127">
        <f aca="true" t="shared" si="117" ref="S592:S598">IF(G592=0,"",IF(T592=0,"",SUM(SUM(J592:Q592)-V592)/G592))</f>
      </c>
      <c r="T592" s="124">
        <f aca="true" t="shared" si="118" ref="T592:T598">SUM(J592:Q592)</f>
        <v>0</v>
      </c>
      <c r="U592" s="124">
        <f aca="true" t="shared" si="119" ref="U592:U598">SUM(G592-T592)+V592</f>
        <v>0</v>
      </c>
      <c r="V592" s="80"/>
      <c r="W592" s="79"/>
    </row>
    <row r="593" spans="2:23" ht="16.5">
      <c r="B593" s="117">
        <v>722</v>
      </c>
      <c r="C593" s="118" t="s">
        <v>575</v>
      </c>
      <c r="D593" s="14"/>
      <c r="E593" s="14"/>
      <c r="F593" s="14"/>
      <c r="G593" s="121">
        <f aca="true" t="shared" si="120" ref="G593:G598">SUM(E593*F593)</f>
        <v>0</v>
      </c>
      <c r="H593" s="55"/>
      <c r="J593" s="69"/>
      <c r="K593" s="69"/>
      <c r="L593" s="70"/>
      <c r="M593" s="69"/>
      <c r="N593" s="69"/>
      <c r="O593" s="69"/>
      <c r="P593" s="69"/>
      <c r="Q593" s="69"/>
      <c r="R593" s="37"/>
      <c r="S593" s="127">
        <f t="shared" si="117"/>
      </c>
      <c r="T593" s="124">
        <f t="shared" si="118"/>
        <v>0</v>
      </c>
      <c r="U593" s="124">
        <f t="shared" si="119"/>
        <v>0</v>
      </c>
      <c r="V593" s="80"/>
      <c r="W593" s="79"/>
    </row>
    <row r="594" spans="2:23" ht="16.5">
      <c r="B594" s="117">
        <v>723</v>
      </c>
      <c r="C594" s="118" t="s">
        <v>576</v>
      </c>
      <c r="D594" s="14"/>
      <c r="E594" s="14"/>
      <c r="F594" s="14"/>
      <c r="G594" s="121">
        <f t="shared" si="120"/>
        <v>0</v>
      </c>
      <c r="H594" s="76"/>
      <c r="J594" s="69"/>
      <c r="K594" s="69"/>
      <c r="L594" s="70"/>
      <c r="M594" s="69"/>
      <c r="N594" s="69"/>
      <c r="O594" s="69"/>
      <c r="P594" s="69"/>
      <c r="Q594" s="69"/>
      <c r="R594" s="37"/>
      <c r="S594" s="127">
        <f t="shared" si="117"/>
      </c>
      <c r="T594" s="124">
        <f t="shared" si="118"/>
        <v>0</v>
      </c>
      <c r="U594" s="124">
        <f t="shared" si="119"/>
        <v>0</v>
      </c>
      <c r="V594" s="80"/>
      <c r="W594" s="79"/>
    </row>
    <row r="595" spans="2:23" ht="16.5">
      <c r="B595" s="117">
        <v>724</v>
      </c>
      <c r="C595" s="118" t="s">
        <v>577</v>
      </c>
      <c r="D595" s="14"/>
      <c r="E595" s="14"/>
      <c r="F595" s="14"/>
      <c r="G595" s="121">
        <f t="shared" si="120"/>
        <v>0</v>
      </c>
      <c r="H595" s="76"/>
      <c r="J595" s="69"/>
      <c r="K595" s="69"/>
      <c r="L595" s="70"/>
      <c r="M595" s="69"/>
      <c r="N595" s="69"/>
      <c r="O595" s="69"/>
      <c r="P595" s="69"/>
      <c r="Q595" s="69"/>
      <c r="R595" s="37"/>
      <c r="S595" s="127">
        <f t="shared" si="117"/>
      </c>
      <c r="T595" s="124">
        <f t="shared" si="118"/>
        <v>0</v>
      </c>
      <c r="U595" s="124">
        <f t="shared" si="119"/>
        <v>0</v>
      </c>
      <c r="V595" s="80"/>
      <c r="W595" s="79"/>
    </row>
    <row r="596" spans="2:23" ht="16.5">
      <c r="B596" s="117">
        <v>725</v>
      </c>
      <c r="C596" s="118" t="s">
        <v>578</v>
      </c>
      <c r="D596" s="14"/>
      <c r="E596" s="14"/>
      <c r="F596" s="14"/>
      <c r="G596" s="121">
        <f t="shared" si="120"/>
        <v>0</v>
      </c>
      <c r="H596" s="76"/>
      <c r="J596" s="69"/>
      <c r="K596" s="69"/>
      <c r="L596" s="70"/>
      <c r="M596" s="69"/>
      <c r="N596" s="69"/>
      <c r="O596" s="69"/>
      <c r="P596" s="69"/>
      <c r="Q596" s="69"/>
      <c r="R596" s="37"/>
      <c r="S596" s="127">
        <f t="shared" si="117"/>
      </c>
      <c r="T596" s="124">
        <f t="shared" si="118"/>
        <v>0</v>
      </c>
      <c r="U596" s="124">
        <f t="shared" si="119"/>
        <v>0</v>
      </c>
      <c r="V596" s="80"/>
      <c r="W596" s="79"/>
    </row>
    <row r="597" spans="2:23" ht="16.5">
      <c r="B597" s="117">
        <v>726</v>
      </c>
      <c r="C597" s="118" t="s">
        <v>579</v>
      </c>
      <c r="D597" s="14"/>
      <c r="E597" s="14"/>
      <c r="F597" s="14"/>
      <c r="G597" s="121">
        <f t="shared" si="120"/>
        <v>0</v>
      </c>
      <c r="H597" s="76"/>
      <c r="J597" s="69"/>
      <c r="K597" s="69"/>
      <c r="L597" s="70"/>
      <c r="M597" s="69"/>
      <c r="N597" s="69"/>
      <c r="O597" s="69"/>
      <c r="P597" s="69"/>
      <c r="Q597" s="69"/>
      <c r="R597" s="37"/>
      <c r="S597" s="127">
        <f t="shared" si="117"/>
      </c>
      <c r="T597" s="124">
        <f t="shared" si="118"/>
        <v>0</v>
      </c>
      <c r="U597" s="124">
        <f t="shared" si="119"/>
        <v>0</v>
      </c>
      <c r="V597" s="80"/>
      <c r="W597" s="79"/>
    </row>
    <row r="598" spans="2:23" ht="16.5">
      <c r="B598" s="117">
        <v>727</v>
      </c>
      <c r="C598" s="118" t="s">
        <v>580</v>
      </c>
      <c r="D598" s="14"/>
      <c r="E598" s="14"/>
      <c r="F598" s="14"/>
      <c r="G598" s="121">
        <f t="shared" si="120"/>
        <v>0</v>
      </c>
      <c r="H598" s="55"/>
      <c r="J598" s="69"/>
      <c r="K598" s="69"/>
      <c r="L598" s="70"/>
      <c r="M598" s="69"/>
      <c r="N598" s="69"/>
      <c r="O598" s="69"/>
      <c r="P598" s="69"/>
      <c r="Q598" s="69"/>
      <c r="R598" s="37"/>
      <c r="S598" s="127">
        <f t="shared" si="117"/>
      </c>
      <c r="T598" s="124">
        <f t="shared" si="118"/>
        <v>0</v>
      </c>
      <c r="U598" s="124">
        <f t="shared" si="119"/>
        <v>0</v>
      </c>
      <c r="V598" s="80"/>
      <c r="W598" s="79"/>
    </row>
    <row r="599" spans="2:23" ht="16.5">
      <c r="B599" s="109">
        <v>73</v>
      </c>
      <c r="C599" s="116" t="s">
        <v>581</v>
      </c>
      <c r="D599" s="72"/>
      <c r="E599" s="72"/>
      <c r="F599" s="72"/>
      <c r="G599" s="124">
        <f>SUM(G600:G604)</f>
        <v>0</v>
      </c>
      <c r="H599" s="55"/>
      <c r="J599" s="68"/>
      <c r="K599" s="68"/>
      <c r="L599" s="68"/>
      <c r="M599" s="68"/>
      <c r="N599" s="68"/>
      <c r="O599" s="68"/>
      <c r="P599" s="68"/>
      <c r="Q599" s="68"/>
      <c r="R599" s="37"/>
      <c r="S599" s="127">
        <f>IF(G599=0,"",IF(T599=0,"",SUM(T599/G599)))</f>
      </c>
      <c r="T599" s="124">
        <f>SUM(T600:T604)</f>
        <v>0</v>
      </c>
      <c r="U599" s="124">
        <f>SUM(U600:U604)</f>
        <v>0</v>
      </c>
      <c r="V599" s="124">
        <f>SUM(V600:V604)</f>
        <v>0</v>
      </c>
      <c r="W599" s="68"/>
    </row>
    <row r="600" spans="2:23" ht="16.5">
      <c r="B600" s="117">
        <v>731</v>
      </c>
      <c r="C600" s="118" t="s">
        <v>582</v>
      </c>
      <c r="D600" s="14"/>
      <c r="E600" s="14"/>
      <c r="F600" s="14"/>
      <c r="G600" s="121">
        <f>SUM(E600*F600)</f>
        <v>0</v>
      </c>
      <c r="H600" s="76"/>
      <c r="J600" s="69"/>
      <c r="K600" s="69"/>
      <c r="L600" s="70"/>
      <c r="M600" s="69"/>
      <c r="N600" s="69"/>
      <c r="O600" s="69"/>
      <c r="P600" s="69"/>
      <c r="Q600" s="69"/>
      <c r="R600" s="37"/>
      <c r="S600" s="127">
        <f>IF(G600=0,"",IF(T600=0,"",SUM(SUM(J600:Q600)-V600)/G600))</f>
      </c>
      <c r="T600" s="124">
        <f>SUM(J600:Q600)</f>
        <v>0</v>
      </c>
      <c r="U600" s="124">
        <f>SUM(G600-T600)+V600</f>
        <v>0</v>
      </c>
      <c r="V600" s="80"/>
      <c r="W600" s="79"/>
    </row>
    <row r="601" spans="2:23" ht="16.5">
      <c r="B601" s="117">
        <v>732</v>
      </c>
      <c r="C601" s="118" t="s">
        <v>583</v>
      </c>
      <c r="D601" s="14"/>
      <c r="E601" s="14"/>
      <c r="F601" s="14"/>
      <c r="G601" s="121">
        <f>SUM(E601*F601)</f>
        <v>0</v>
      </c>
      <c r="H601" s="76"/>
      <c r="J601" s="69"/>
      <c r="K601" s="69"/>
      <c r="L601" s="70"/>
      <c r="M601" s="69"/>
      <c r="N601" s="69"/>
      <c r="O601" s="69"/>
      <c r="P601" s="69"/>
      <c r="Q601" s="69"/>
      <c r="R601" s="37"/>
      <c r="S601" s="127">
        <f>IF(G601=0,"",IF(T601=0,"",SUM(SUM(J601:Q601)-V601)/G601))</f>
      </c>
      <c r="T601" s="124">
        <f>SUM(J601:Q601)</f>
        <v>0</v>
      </c>
      <c r="U601" s="124">
        <f>SUM(G601-T601)+V601</f>
        <v>0</v>
      </c>
      <c r="V601" s="80"/>
      <c r="W601" s="79"/>
    </row>
    <row r="602" spans="2:23" ht="16.5">
      <c r="B602" s="117">
        <v>733</v>
      </c>
      <c r="C602" s="118" t="s">
        <v>584</v>
      </c>
      <c r="D602" s="14"/>
      <c r="E602" s="14"/>
      <c r="F602" s="14"/>
      <c r="G602" s="121">
        <f>SUM(E602*F602)</f>
        <v>0</v>
      </c>
      <c r="H602" s="76"/>
      <c r="J602" s="69"/>
      <c r="K602" s="69"/>
      <c r="L602" s="70"/>
      <c r="M602" s="69"/>
      <c r="N602" s="69"/>
      <c r="O602" s="69"/>
      <c r="P602" s="69"/>
      <c r="Q602" s="69"/>
      <c r="R602" s="37"/>
      <c r="S602" s="127">
        <f>IF(G602=0,"",IF(T602=0,"",SUM(SUM(J602:Q602)-V602)/G602))</f>
      </c>
      <c r="T602" s="124">
        <f>SUM(J602:Q602)</f>
        <v>0</v>
      </c>
      <c r="U602" s="124">
        <f>SUM(G602-T602)+V602</f>
        <v>0</v>
      </c>
      <c r="V602" s="80"/>
      <c r="W602" s="79"/>
    </row>
    <row r="603" spans="2:23" ht="16.5">
      <c r="B603" s="117">
        <v>734</v>
      </c>
      <c r="C603" s="118" t="s">
        <v>585</v>
      </c>
      <c r="D603" s="14"/>
      <c r="E603" s="14"/>
      <c r="F603" s="14"/>
      <c r="G603" s="121">
        <f>SUM(E603*F603)</f>
        <v>0</v>
      </c>
      <c r="H603" s="76"/>
      <c r="J603" s="69"/>
      <c r="K603" s="69"/>
      <c r="L603" s="70"/>
      <c r="M603" s="69"/>
      <c r="N603" s="69"/>
      <c r="O603" s="69"/>
      <c r="P603" s="69"/>
      <c r="Q603" s="69"/>
      <c r="R603" s="37"/>
      <c r="S603" s="127">
        <f>IF(G603=0,"",IF(T603=0,"",SUM(SUM(J603:Q603)-V603)/G603))</f>
      </c>
      <c r="T603" s="124">
        <f>SUM(J603:Q603)</f>
        <v>0</v>
      </c>
      <c r="U603" s="124">
        <f>SUM(G603-T603)+V603</f>
        <v>0</v>
      </c>
      <c r="V603" s="80"/>
      <c r="W603" s="79"/>
    </row>
    <row r="604" spans="2:23" ht="16.5">
      <c r="B604" s="117">
        <v>735</v>
      </c>
      <c r="C604" s="118" t="s">
        <v>586</v>
      </c>
      <c r="D604" s="14"/>
      <c r="E604" s="14"/>
      <c r="F604" s="14"/>
      <c r="G604" s="121">
        <f>SUM(E604*F604)</f>
        <v>0</v>
      </c>
      <c r="H604" s="76"/>
      <c r="J604" s="69"/>
      <c r="K604" s="69"/>
      <c r="L604" s="70"/>
      <c r="M604" s="69"/>
      <c r="N604" s="69"/>
      <c r="O604" s="69"/>
      <c r="P604" s="69"/>
      <c r="Q604" s="69"/>
      <c r="R604" s="37"/>
      <c r="S604" s="127">
        <f>IF(G604=0,"",IF(T604=0,"",SUM(SUM(J604:Q604)-V604)/G604))</f>
      </c>
      <c r="T604" s="124">
        <f>SUM(J604:Q604)</f>
        <v>0</v>
      </c>
      <c r="U604" s="124">
        <f>SUM(G604-T604)+V604</f>
        <v>0</v>
      </c>
      <c r="V604" s="80"/>
      <c r="W604" s="79"/>
    </row>
    <row r="605" spans="2:23" ht="16.5">
      <c r="B605" s="109">
        <v>74</v>
      </c>
      <c r="C605" s="116" t="s">
        <v>587</v>
      </c>
      <c r="D605" s="72"/>
      <c r="E605" s="72"/>
      <c r="F605" s="72"/>
      <c r="G605" s="124">
        <f>SUM(G606:G612)</f>
        <v>0</v>
      </c>
      <c r="H605" s="76"/>
      <c r="J605" s="68"/>
      <c r="K605" s="68"/>
      <c r="L605" s="68"/>
      <c r="M605" s="68"/>
      <c r="N605" s="68"/>
      <c r="O605" s="68"/>
      <c r="P605" s="68"/>
      <c r="Q605" s="68"/>
      <c r="R605" s="37"/>
      <c r="S605" s="127">
        <f>IF(G605=0,"",IF(T605=0,"",SUM(T605/G605)))</f>
      </c>
      <c r="T605" s="124">
        <f>SUM(T606:T612)</f>
        <v>0</v>
      </c>
      <c r="U605" s="124">
        <f>SUM(U606:U612)</f>
        <v>0</v>
      </c>
      <c r="V605" s="124">
        <f>SUM(V606:V612)</f>
        <v>0</v>
      </c>
      <c r="W605" s="68"/>
    </row>
    <row r="606" spans="2:23" ht="16.5">
      <c r="B606" s="117">
        <v>741</v>
      </c>
      <c r="C606" s="118" t="s">
        <v>588</v>
      </c>
      <c r="D606" s="14"/>
      <c r="E606" s="14"/>
      <c r="F606" s="14"/>
      <c r="G606" s="121">
        <f>SUM(E606*F606)</f>
        <v>0</v>
      </c>
      <c r="H606" s="76"/>
      <c r="J606" s="69"/>
      <c r="K606" s="69"/>
      <c r="L606" s="70"/>
      <c r="M606" s="69"/>
      <c r="N606" s="69"/>
      <c r="O606" s="69"/>
      <c r="P606" s="69"/>
      <c r="Q606" s="69"/>
      <c r="R606" s="37"/>
      <c r="S606" s="127">
        <f aca="true" t="shared" si="121" ref="S606:S612">IF(G606=0,"",IF(T606=0,"",SUM(SUM(J606:Q606)-V606)/G606))</f>
      </c>
      <c r="T606" s="124">
        <f aca="true" t="shared" si="122" ref="T606:T612">SUM(J606:Q606)</f>
        <v>0</v>
      </c>
      <c r="U606" s="124">
        <f aca="true" t="shared" si="123" ref="U606:U612">SUM(G606-T606)+V606</f>
        <v>0</v>
      </c>
      <c r="V606" s="80"/>
      <c r="W606" s="79"/>
    </row>
    <row r="607" spans="2:23" ht="16.5">
      <c r="B607" s="117">
        <v>742</v>
      </c>
      <c r="C607" s="118" t="s">
        <v>589</v>
      </c>
      <c r="D607" s="14"/>
      <c r="E607" s="14"/>
      <c r="F607" s="14"/>
      <c r="G607" s="121">
        <f aca="true" t="shared" si="124" ref="G607:G612">SUM(E607*F607)</f>
        <v>0</v>
      </c>
      <c r="H607" s="76"/>
      <c r="J607" s="69"/>
      <c r="K607" s="69"/>
      <c r="L607" s="70"/>
      <c r="M607" s="69"/>
      <c r="N607" s="69"/>
      <c r="O607" s="69"/>
      <c r="P607" s="69"/>
      <c r="Q607" s="69"/>
      <c r="R607" s="37"/>
      <c r="S607" s="127">
        <f t="shared" si="121"/>
      </c>
      <c r="T607" s="124">
        <f t="shared" si="122"/>
        <v>0</v>
      </c>
      <c r="U607" s="124">
        <f t="shared" si="123"/>
        <v>0</v>
      </c>
      <c r="V607" s="80"/>
      <c r="W607" s="79"/>
    </row>
    <row r="608" spans="2:23" ht="16.5">
      <c r="B608" s="117">
        <v>743</v>
      </c>
      <c r="C608" s="118" t="s">
        <v>590</v>
      </c>
      <c r="D608" s="14"/>
      <c r="E608" s="14"/>
      <c r="F608" s="14"/>
      <c r="G608" s="121">
        <f t="shared" si="124"/>
        <v>0</v>
      </c>
      <c r="H608" s="55"/>
      <c r="J608" s="69"/>
      <c r="K608" s="69"/>
      <c r="L608" s="70"/>
      <c r="M608" s="69"/>
      <c r="N608" s="69"/>
      <c r="O608" s="69"/>
      <c r="P608" s="69"/>
      <c r="Q608" s="69"/>
      <c r="R608" s="37"/>
      <c r="S608" s="127">
        <f t="shared" si="121"/>
      </c>
      <c r="T608" s="124">
        <f t="shared" si="122"/>
        <v>0</v>
      </c>
      <c r="U608" s="124">
        <f t="shared" si="123"/>
        <v>0</v>
      </c>
      <c r="V608" s="80"/>
      <c r="W608" s="79"/>
    </row>
    <row r="609" spans="2:23" ht="16.5">
      <c r="B609" s="117">
        <v>744</v>
      </c>
      <c r="C609" s="118" t="s">
        <v>591</v>
      </c>
      <c r="D609" s="14"/>
      <c r="E609" s="14"/>
      <c r="F609" s="14"/>
      <c r="G609" s="121">
        <f t="shared" si="124"/>
        <v>0</v>
      </c>
      <c r="H609" s="76"/>
      <c r="J609" s="69"/>
      <c r="K609" s="69"/>
      <c r="L609" s="70"/>
      <c r="M609" s="69"/>
      <c r="N609" s="69"/>
      <c r="O609" s="69"/>
      <c r="P609" s="69"/>
      <c r="Q609" s="69"/>
      <c r="R609" s="37"/>
      <c r="S609" s="127">
        <f t="shared" si="121"/>
      </c>
      <c r="T609" s="124">
        <f t="shared" si="122"/>
        <v>0</v>
      </c>
      <c r="U609" s="124">
        <f t="shared" si="123"/>
        <v>0</v>
      </c>
      <c r="V609" s="80"/>
      <c r="W609" s="79"/>
    </row>
    <row r="610" spans="2:23" ht="16.5">
      <c r="B610" s="117">
        <v>755</v>
      </c>
      <c r="C610" s="118" t="s">
        <v>592</v>
      </c>
      <c r="D610" s="14"/>
      <c r="E610" s="14"/>
      <c r="F610" s="14"/>
      <c r="G610" s="121">
        <f t="shared" si="124"/>
        <v>0</v>
      </c>
      <c r="H610" s="76"/>
      <c r="J610" s="69"/>
      <c r="K610" s="69"/>
      <c r="L610" s="70"/>
      <c r="M610" s="69"/>
      <c r="N610" s="69"/>
      <c r="O610" s="69"/>
      <c r="P610" s="69"/>
      <c r="Q610" s="69"/>
      <c r="R610" s="37"/>
      <c r="S610" s="127">
        <f t="shared" si="121"/>
      </c>
      <c r="T610" s="124">
        <f t="shared" si="122"/>
        <v>0</v>
      </c>
      <c r="U610" s="124">
        <f t="shared" si="123"/>
        <v>0</v>
      </c>
      <c r="V610" s="80"/>
      <c r="W610" s="79"/>
    </row>
    <row r="611" spans="2:23" ht="16.5">
      <c r="B611" s="117">
        <v>746</v>
      </c>
      <c r="C611" s="118" t="s">
        <v>679</v>
      </c>
      <c r="D611" s="14"/>
      <c r="E611" s="14"/>
      <c r="F611" s="14"/>
      <c r="G611" s="121">
        <f t="shared" si="124"/>
        <v>0</v>
      </c>
      <c r="H611" s="76"/>
      <c r="J611" s="69"/>
      <c r="K611" s="69"/>
      <c r="L611" s="70"/>
      <c r="M611" s="69"/>
      <c r="N611" s="69"/>
      <c r="O611" s="69"/>
      <c r="P611" s="69"/>
      <c r="Q611" s="69"/>
      <c r="R611" s="37"/>
      <c r="S611" s="127">
        <f t="shared" si="121"/>
      </c>
      <c r="T611" s="124">
        <f t="shared" si="122"/>
        <v>0</v>
      </c>
      <c r="U611" s="124">
        <f t="shared" si="123"/>
        <v>0</v>
      </c>
      <c r="V611" s="80"/>
      <c r="W611" s="79"/>
    </row>
    <row r="612" spans="2:23" ht="16.5">
      <c r="B612" s="117">
        <v>747</v>
      </c>
      <c r="C612" s="118" t="s">
        <v>593</v>
      </c>
      <c r="D612" s="14"/>
      <c r="E612" s="14"/>
      <c r="F612" s="14"/>
      <c r="G612" s="121">
        <f t="shared" si="124"/>
        <v>0</v>
      </c>
      <c r="H612" s="76"/>
      <c r="J612" s="69"/>
      <c r="K612" s="69"/>
      <c r="L612" s="70"/>
      <c r="M612" s="69"/>
      <c r="N612" s="69"/>
      <c r="O612" s="69"/>
      <c r="P612" s="69"/>
      <c r="Q612" s="69"/>
      <c r="R612" s="37"/>
      <c r="S612" s="127">
        <f t="shared" si="121"/>
      </c>
      <c r="T612" s="124">
        <f t="shared" si="122"/>
        <v>0</v>
      </c>
      <c r="U612" s="124">
        <f t="shared" si="123"/>
        <v>0</v>
      </c>
      <c r="V612" s="80"/>
      <c r="W612" s="79"/>
    </row>
    <row r="613" spans="2:23" ht="16.5">
      <c r="B613" s="109">
        <v>75</v>
      </c>
      <c r="C613" s="116" t="s">
        <v>594</v>
      </c>
      <c r="D613" s="72"/>
      <c r="E613" s="72"/>
      <c r="F613" s="72"/>
      <c r="G613" s="124">
        <f>SUM(G614:G617)</f>
        <v>0</v>
      </c>
      <c r="H613" s="76"/>
      <c r="J613" s="68"/>
      <c r="K613" s="68"/>
      <c r="L613" s="68"/>
      <c r="M613" s="68"/>
      <c r="N613" s="68"/>
      <c r="O613" s="68"/>
      <c r="P613" s="68"/>
      <c r="Q613" s="68"/>
      <c r="R613" s="37"/>
      <c r="S613" s="127">
        <f>IF(G613=0,"",IF(T613=0,"",SUM(T613/G613)))</f>
      </c>
      <c r="T613" s="124">
        <f>SUM(T614:T617)</f>
        <v>0</v>
      </c>
      <c r="U613" s="124">
        <f>SUM(U614:U617)</f>
        <v>0</v>
      </c>
      <c r="V613" s="124">
        <f>SUM(V614:V617)</f>
        <v>0</v>
      </c>
      <c r="W613" s="68"/>
    </row>
    <row r="614" spans="2:23" ht="16.5">
      <c r="B614" s="117">
        <v>751</v>
      </c>
      <c r="C614" s="118" t="s">
        <v>595</v>
      </c>
      <c r="D614" s="14"/>
      <c r="E614" s="14"/>
      <c r="F614" s="14"/>
      <c r="G614" s="121">
        <f>SUM(E614*F614)</f>
        <v>0</v>
      </c>
      <c r="H614" s="55"/>
      <c r="J614" s="69"/>
      <c r="K614" s="69"/>
      <c r="L614" s="70"/>
      <c r="M614" s="69"/>
      <c r="N614" s="69"/>
      <c r="O614" s="69"/>
      <c r="P614" s="69"/>
      <c r="Q614" s="69"/>
      <c r="R614" s="37"/>
      <c r="S614" s="127">
        <f>IF(G614=0,"",IF(T614=0,"",SUM(SUM(J614:Q614)-V614)/G614))</f>
      </c>
      <c r="T614" s="124">
        <f>SUM(J614:Q614)</f>
        <v>0</v>
      </c>
      <c r="U614" s="124">
        <f>SUM(G614-T614)+V614</f>
        <v>0</v>
      </c>
      <c r="V614" s="80"/>
      <c r="W614" s="79"/>
    </row>
    <row r="615" spans="2:23" ht="16.5">
      <c r="B615" s="117">
        <v>752</v>
      </c>
      <c r="C615" s="118" t="s">
        <v>596</v>
      </c>
      <c r="D615" s="14"/>
      <c r="E615" s="14"/>
      <c r="F615" s="14"/>
      <c r="G615" s="121">
        <f>SUM(E615*F615)</f>
        <v>0</v>
      </c>
      <c r="H615" s="76"/>
      <c r="J615" s="69"/>
      <c r="K615" s="69"/>
      <c r="L615" s="70"/>
      <c r="M615" s="69"/>
      <c r="N615" s="69"/>
      <c r="O615" s="69"/>
      <c r="P615" s="69"/>
      <c r="Q615" s="69"/>
      <c r="R615" s="37"/>
      <c r="S615" s="127">
        <f>IF(G615=0,"",IF(T615=0,"",SUM(SUM(J615:Q615)-V615)/G615))</f>
      </c>
      <c r="T615" s="124">
        <f>SUM(J615:Q615)</f>
        <v>0</v>
      </c>
      <c r="U615" s="124">
        <f>SUM(G615-T615)+V615</f>
        <v>0</v>
      </c>
      <c r="V615" s="80"/>
      <c r="W615" s="79"/>
    </row>
    <row r="616" spans="2:23" ht="16.5">
      <c r="B616" s="117">
        <v>753</v>
      </c>
      <c r="C616" s="118" t="s">
        <v>597</v>
      </c>
      <c r="D616" s="14"/>
      <c r="E616" s="14"/>
      <c r="F616" s="14"/>
      <c r="G616" s="121">
        <f>SUM(E616*F616)</f>
        <v>0</v>
      </c>
      <c r="H616" s="76"/>
      <c r="J616" s="69"/>
      <c r="K616" s="69"/>
      <c r="L616" s="70"/>
      <c r="M616" s="69"/>
      <c r="N616" s="69"/>
      <c r="O616" s="69"/>
      <c r="P616" s="69"/>
      <c r="Q616" s="69"/>
      <c r="R616" s="37"/>
      <c r="S616" s="127">
        <f>IF(G616=0,"",IF(T616=0,"",SUM(SUM(J616:Q616)-V616)/G616))</f>
      </c>
      <c r="T616" s="124">
        <f>SUM(J616:Q616)</f>
        <v>0</v>
      </c>
      <c r="U616" s="124">
        <f>SUM(G616-T616)+V616</f>
        <v>0</v>
      </c>
      <c r="V616" s="80"/>
      <c r="W616" s="79"/>
    </row>
    <row r="617" spans="2:23" ht="16.5">
      <c r="B617" s="117">
        <v>754</v>
      </c>
      <c r="C617" s="118" t="s">
        <v>598</v>
      </c>
      <c r="D617" s="14"/>
      <c r="E617" s="14"/>
      <c r="F617" s="14"/>
      <c r="G617" s="121">
        <f>SUM(E617*F617)</f>
        <v>0</v>
      </c>
      <c r="H617" s="76"/>
      <c r="J617" s="69"/>
      <c r="K617" s="69"/>
      <c r="L617" s="70"/>
      <c r="M617" s="69"/>
      <c r="N617" s="69"/>
      <c r="O617" s="69"/>
      <c r="P617" s="69"/>
      <c r="Q617" s="69"/>
      <c r="R617" s="37"/>
      <c r="S617" s="127">
        <f>IF(G617=0,"",IF(T617=0,"",SUM(SUM(J617:Q617)-V617)/G617))</f>
      </c>
      <c r="T617" s="124">
        <f>SUM(J617:Q617)</f>
        <v>0</v>
      </c>
      <c r="U617" s="124">
        <f>SUM(G617-T617)+V617</f>
        <v>0</v>
      </c>
      <c r="V617" s="80"/>
      <c r="W617" s="79"/>
    </row>
    <row r="618" spans="2:23" ht="16.5">
      <c r="B618" s="114">
        <v>8</v>
      </c>
      <c r="C618" s="115" t="s">
        <v>599</v>
      </c>
      <c r="D618" s="75"/>
      <c r="E618" s="75"/>
      <c r="F618" s="75"/>
      <c r="G618" s="104">
        <f>SUM(G619,G628,G634,G642,G648)</f>
        <v>0</v>
      </c>
      <c r="H618" s="76"/>
      <c r="J618" s="67"/>
      <c r="K618" s="67"/>
      <c r="L618" s="67"/>
      <c r="M618" s="67"/>
      <c r="N618" s="67"/>
      <c r="O618" s="67"/>
      <c r="P618" s="67"/>
      <c r="Q618" s="67"/>
      <c r="R618" s="37"/>
      <c r="S618" s="129">
        <f>IF(G618=0,"",IF(T618=0,"",SUM(T618/G618)))</f>
      </c>
      <c r="T618" s="104">
        <f>SUM(T619,T628,T634,T642,T648,T640,T641)</f>
        <v>0</v>
      </c>
      <c r="U618" s="104">
        <f>SUM(U619,U628,U634,U640,U641,U642,U648)</f>
        <v>0</v>
      </c>
      <c r="V618" s="104">
        <f>SUM(V619,V628,V634,V642,V648)</f>
        <v>0</v>
      </c>
      <c r="W618" s="67"/>
    </row>
    <row r="619" spans="2:23" ht="16.5">
      <c r="B619" s="109">
        <v>81</v>
      </c>
      <c r="C619" s="116" t="s">
        <v>600</v>
      </c>
      <c r="D619" s="72"/>
      <c r="E619" s="72"/>
      <c r="F619" s="72"/>
      <c r="G619" s="124">
        <f>SUM(G620:G627)</f>
        <v>0</v>
      </c>
      <c r="H619" s="76"/>
      <c r="J619" s="68"/>
      <c r="K619" s="68"/>
      <c r="L619" s="68"/>
      <c r="M619" s="68"/>
      <c r="N619" s="68"/>
      <c r="O619" s="68"/>
      <c r="P619" s="68"/>
      <c r="Q619" s="68"/>
      <c r="R619" s="37"/>
      <c r="S619" s="127">
        <f>IF(G619=0,"",IF(T619=0,"",SUM(T619/G619)))</f>
      </c>
      <c r="T619" s="124">
        <f>SUM(T620:T627)</f>
        <v>0</v>
      </c>
      <c r="U619" s="124">
        <f>SUM(U620:U627)</f>
        <v>0</v>
      </c>
      <c r="V619" s="124">
        <f>SUM(V620:V627)</f>
        <v>0</v>
      </c>
      <c r="W619" s="68"/>
    </row>
    <row r="620" spans="2:23" ht="16.5">
      <c r="B620" s="117">
        <v>811</v>
      </c>
      <c r="C620" s="118" t="s">
        <v>601</v>
      </c>
      <c r="D620" s="14"/>
      <c r="E620" s="14"/>
      <c r="F620" s="14"/>
      <c r="G620" s="121">
        <f>SUM(E620*F620)</f>
        <v>0</v>
      </c>
      <c r="H620" s="76"/>
      <c r="J620" s="69"/>
      <c r="K620" s="69"/>
      <c r="L620" s="70"/>
      <c r="M620" s="69"/>
      <c r="N620" s="69"/>
      <c r="O620" s="69"/>
      <c r="P620" s="69"/>
      <c r="Q620" s="69"/>
      <c r="R620" s="37"/>
      <c r="S620" s="127">
        <f aca="true" t="shared" si="125" ref="S620:S627">IF(G620=0,"",IF(T620=0,"",SUM(SUM(J620:Q620)-V620)/G620))</f>
      </c>
      <c r="T620" s="124">
        <f aca="true" t="shared" si="126" ref="T620:T627">SUM(J620:Q620)</f>
        <v>0</v>
      </c>
      <c r="U620" s="124">
        <f aca="true" t="shared" si="127" ref="U620:U627">SUM(G620-T620)+V620</f>
        <v>0</v>
      </c>
      <c r="V620" s="80"/>
      <c r="W620" s="79"/>
    </row>
    <row r="621" spans="2:23" ht="16.5">
      <c r="B621" s="117">
        <v>812</v>
      </c>
      <c r="C621" s="118" t="s">
        <v>602</v>
      </c>
      <c r="D621" s="14"/>
      <c r="E621" s="14"/>
      <c r="F621" s="14"/>
      <c r="G621" s="121">
        <f aca="true" t="shared" si="128" ref="G621:G627">SUM(E621*F621)</f>
        <v>0</v>
      </c>
      <c r="H621" s="76"/>
      <c r="J621" s="69"/>
      <c r="K621" s="69"/>
      <c r="L621" s="70"/>
      <c r="M621" s="69"/>
      <c r="N621" s="69"/>
      <c r="O621" s="69"/>
      <c r="P621" s="69"/>
      <c r="Q621" s="69"/>
      <c r="R621" s="37"/>
      <c r="S621" s="127">
        <f t="shared" si="125"/>
      </c>
      <c r="T621" s="124">
        <f t="shared" si="126"/>
        <v>0</v>
      </c>
      <c r="U621" s="124">
        <f t="shared" si="127"/>
        <v>0</v>
      </c>
      <c r="V621" s="80"/>
      <c r="W621" s="79"/>
    </row>
    <row r="622" spans="2:23" ht="16.5">
      <c r="B622" s="117">
        <v>813</v>
      </c>
      <c r="C622" s="118" t="s">
        <v>603</v>
      </c>
      <c r="D622" s="14"/>
      <c r="E622" s="14"/>
      <c r="F622" s="14"/>
      <c r="G622" s="121">
        <f t="shared" si="128"/>
        <v>0</v>
      </c>
      <c r="H622" s="55"/>
      <c r="J622" s="69"/>
      <c r="K622" s="69"/>
      <c r="L622" s="70"/>
      <c r="M622" s="69"/>
      <c r="N622" s="69"/>
      <c r="O622" s="69"/>
      <c r="P622" s="69"/>
      <c r="Q622" s="69"/>
      <c r="R622" s="37"/>
      <c r="S622" s="127">
        <f t="shared" si="125"/>
      </c>
      <c r="T622" s="124">
        <f t="shared" si="126"/>
        <v>0</v>
      </c>
      <c r="U622" s="124">
        <f t="shared" si="127"/>
        <v>0</v>
      </c>
      <c r="V622" s="80"/>
      <c r="W622" s="79"/>
    </row>
    <row r="623" spans="2:23" ht="16.5">
      <c r="B623" s="117">
        <v>814</v>
      </c>
      <c r="C623" s="118" t="s">
        <v>604</v>
      </c>
      <c r="D623" s="14"/>
      <c r="E623" s="14"/>
      <c r="F623" s="14"/>
      <c r="G623" s="121">
        <f t="shared" si="128"/>
        <v>0</v>
      </c>
      <c r="H623" s="76"/>
      <c r="J623" s="69"/>
      <c r="K623" s="69"/>
      <c r="L623" s="70"/>
      <c r="M623" s="69"/>
      <c r="N623" s="69"/>
      <c r="O623" s="69"/>
      <c r="P623" s="69"/>
      <c r="Q623" s="69"/>
      <c r="R623" s="37"/>
      <c r="S623" s="127">
        <f t="shared" si="125"/>
      </c>
      <c r="T623" s="124">
        <f t="shared" si="126"/>
        <v>0</v>
      </c>
      <c r="U623" s="124">
        <f t="shared" si="127"/>
        <v>0</v>
      </c>
      <c r="V623" s="80"/>
      <c r="W623" s="79"/>
    </row>
    <row r="624" spans="2:23" ht="16.5">
      <c r="B624" s="117">
        <v>815</v>
      </c>
      <c r="C624" s="118" t="s">
        <v>605</v>
      </c>
      <c r="D624" s="14"/>
      <c r="E624" s="14"/>
      <c r="F624" s="14"/>
      <c r="G624" s="121">
        <f t="shared" si="128"/>
        <v>0</v>
      </c>
      <c r="H624" s="76"/>
      <c r="J624" s="69"/>
      <c r="K624" s="69"/>
      <c r="L624" s="70"/>
      <c r="M624" s="69"/>
      <c r="N624" s="69"/>
      <c r="O624" s="69"/>
      <c r="P624" s="69"/>
      <c r="Q624" s="69"/>
      <c r="R624" s="37"/>
      <c r="S624" s="127">
        <f t="shared" si="125"/>
      </c>
      <c r="T624" s="124">
        <f t="shared" si="126"/>
        <v>0</v>
      </c>
      <c r="U624" s="124">
        <f t="shared" si="127"/>
        <v>0</v>
      </c>
      <c r="V624" s="80"/>
      <c r="W624" s="79"/>
    </row>
    <row r="625" spans="2:23" ht="16.5">
      <c r="B625" s="117">
        <v>816</v>
      </c>
      <c r="C625" s="118" t="s">
        <v>606</v>
      </c>
      <c r="D625" s="14"/>
      <c r="E625" s="14"/>
      <c r="F625" s="14"/>
      <c r="G625" s="121">
        <f t="shared" si="128"/>
        <v>0</v>
      </c>
      <c r="H625" s="76"/>
      <c r="J625" s="69"/>
      <c r="K625" s="69"/>
      <c r="L625" s="70"/>
      <c r="M625" s="69"/>
      <c r="N625" s="69"/>
      <c r="O625" s="69"/>
      <c r="P625" s="69"/>
      <c r="Q625" s="69"/>
      <c r="R625" s="37"/>
      <c r="S625" s="127">
        <f t="shared" si="125"/>
      </c>
      <c r="T625" s="124">
        <f t="shared" si="126"/>
        <v>0</v>
      </c>
      <c r="U625" s="124">
        <f t="shared" si="127"/>
        <v>0</v>
      </c>
      <c r="V625" s="80"/>
      <c r="W625" s="79"/>
    </row>
    <row r="626" spans="2:23" ht="16.5">
      <c r="B626" s="117">
        <v>817</v>
      </c>
      <c r="C626" s="118" t="s">
        <v>607</v>
      </c>
      <c r="D626" s="14"/>
      <c r="E626" s="14"/>
      <c r="F626" s="14"/>
      <c r="G626" s="121">
        <f t="shared" si="128"/>
        <v>0</v>
      </c>
      <c r="H626" s="76"/>
      <c r="J626" s="69"/>
      <c r="K626" s="69"/>
      <c r="L626" s="70"/>
      <c r="M626" s="69"/>
      <c r="N626" s="69"/>
      <c r="O626" s="69"/>
      <c r="P626" s="69"/>
      <c r="Q626" s="69"/>
      <c r="R626" s="37"/>
      <c r="S626" s="127">
        <f t="shared" si="125"/>
      </c>
      <c r="T626" s="124">
        <f t="shared" si="126"/>
        <v>0</v>
      </c>
      <c r="U626" s="124">
        <f t="shared" si="127"/>
        <v>0</v>
      </c>
      <c r="V626" s="80"/>
      <c r="W626" s="79"/>
    </row>
    <row r="627" spans="2:23" ht="16.5">
      <c r="B627" s="117">
        <v>818</v>
      </c>
      <c r="C627" s="118" t="s">
        <v>608</v>
      </c>
      <c r="D627" s="14"/>
      <c r="E627" s="14"/>
      <c r="F627" s="14"/>
      <c r="G627" s="121">
        <f t="shared" si="128"/>
        <v>0</v>
      </c>
      <c r="H627" s="76"/>
      <c r="J627" s="69"/>
      <c r="K627" s="69"/>
      <c r="L627" s="70"/>
      <c r="M627" s="69"/>
      <c r="N627" s="69"/>
      <c r="O627" s="69"/>
      <c r="P627" s="69"/>
      <c r="Q627" s="69"/>
      <c r="R627" s="37"/>
      <c r="S627" s="127">
        <f t="shared" si="125"/>
      </c>
      <c r="T627" s="124">
        <f t="shared" si="126"/>
        <v>0</v>
      </c>
      <c r="U627" s="124">
        <f t="shared" si="127"/>
        <v>0</v>
      </c>
      <c r="V627" s="80"/>
      <c r="W627" s="79"/>
    </row>
    <row r="628" spans="2:23" ht="16.5">
      <c r="B628" s="109">
        <v>82</v>
      </c>
      <c r="C628" s="116" t="s">
        <v>609</v>
      </c>
      <c r="D628" s="72"/>
      <c r="E628" s="72"/>
      <c r="F628" s="72"/>
      <c r="G628" s="124">
        <f>SUM(G629:G633)</f>
        <v>0</v>
      </c>
      <c r="H628" s="55"/>
      <c r="J628" s="68"/>
      <c r="K628" s="68"/>
      <c r="L628" s="68"/>
      <c r="M628" s="68"/>
      <c r="N628" s="68"/>
      <c r="O628" s="68"/>
      <c r="P628" s="68"/>
      <c r="Q628" s="68"/>
      <c r="R628" s="37"/>
      <c r="S628" s="127">
        <f>IF(G628=0,"",IF(T628=0,"",SUM(T628/G628)))</f>
      </c>
      <c r="T628" s="124">
        <f>SUM(T629:T633)</f>
        <v>0</v>
      </c>
      <c r="U628" s="124">
        <f>SUM(U629:U633)</f>
        <v>0</v>
      </c>
      <c r="V628" s="124">
        <f>SUM(V629:V633)</f>
        <v>0</v>
      </c>
      <c r="W628" s="68"/>
    </row>
    <row r="629" spans="2:23" ht="16.5">
      <c r="B629" s="117">
        <v>821</v>
      </c>
      <c r="C629" s="118" t="s">
        <v>610</v>
      </c>
      <c r="D629" s="14"/>
      <c r="E629" s="14"/>
      <c r="F629" s="14"/>
      <c r="G629" s="121">
        <f>SUM(E629*F629)</f>
        <v>0</v>
      </c>
      <c r="H629" s="76"/>
      <c r="J629" s="69"/>
      <c r="K629" s="69"/>
      <c r="L629" s="70"/>
      <c r="M629" s="69"/>
      <c r="N629" s="69"/>
      <c r="O629" s="69"/>
      <c r="P629" s="69"/>
      <c r="Q629" s="69"/>
      <c r="R629" s="37"/>
      <c r="S629" s="127">
        <f>IF(G629=0,"",IF(T629=0,"",SUM(SUM(J629:Q629)-V629)/G629))</f>
      </c>
      <c r="T629" s="124">
        <f>SUM(J629:Q629)</f>
        <v>0</v>
      </c>
      <c r="U629" s="124">
        <f>SUM(G629-T629)+V629</f>
        <v>0</v>
      </c>
      <c r="V629" s="80"/>
      <c r="W629" s="79"/>
    </row>
    <row r="630" spans="2:23" ht="16.5">
      <c r="B630" s="117">
        <v>822</v>
      </c>
      <c r="C630" s="118" t="s">
        <v>377</v>
      </c>
      <c r="D630" s="14"/>
      <c r="E630" s="14"/>
      <c r="F630" s="14"/>
      <c r="G630" s="121">
        <f>SUM(E630*F630)</f>
        <v>0</v>
      </c>
      <c r="H630" s="76"/>
      <c r="J630" s="69"/>
      <c r="K630" s="69"/>
      <c r="L630" s="70"/>
      <c r="M630" s="69"/>
      <c r="N630" s="69"/>
      <c r="O630" s="69"/>
      <c r="P630" s="69"/>
      <c r="Q630" s="69"/>
      <c r="R630" s="37"/>
      <c r="S630" s="127">
        <f>IF(G630=0,"",IF(T630=0,"",SUM(SUM(J630:Q630)-V630)/G630))</f>
      </c>
      <c r="T630" s="124">
        <f>SUM(J630:Q630)</f>
        <v>0</v>
      </c>
      <c r="U630" s="124">
        <f>SUM(G630-T630)+V630</f>
        <v>0</v>
      </c>
      <c r="V630" s="80"/>
      <c r="W630" s="79"/>
    </row>
    <row r="631" spans="2:23" ht="16.5">
      <c r="B631" s="117">
        <v>823</v>
      </c>
      <c r="C631" s="118" t="s">
        <v>611</v>
      </c>
      <c r="D631" s="14"/>
      <c r="E631" s="14"/>
      <c r="F631" s="14"/>
      <c r="G631" s="121">
        <f>SUM(E631*F631)</f>
        <v>0</v>
      </c>
      <c r="H631" s="76"/>
      <c r="J631" s="69"/>
      <c r="K631" s="69"/>
      <c r="L631" s="70"/>
      <c r="M631" s="69"/>
      <c r="N631" s="69"/>
      <c r="O631" s="69"/>
      <c r="P631" s="69"/>
      <c r="Q631" s="69"/>
      <c r="R631" s="37"/>
      <c r="S631" s="127">
        <f>IF(G631=0,"",IF(T631=0,"",SUM(SUM(J631:Q631)-V631)/G631))</f>
      </c>
      <c r="T631" s="124">
        <f>SUM(J631:Q631)</f>
        <v>0</v>
      </c>
      <c r="U631" s="124">
        <f>SUM(G631-T631)+V631</f>
        <v>0</v>
      </c>
      <c r="V631" s="80"/>
      <c r="W631" s="79"/>
    </row>
    <row r="632" spans="2:23" ht="16.5">
      <c r="B632" s="117">
        <v>824</v>
      </c>
      <c r="C632" s="118" t="s">
        <v>612</v>
      </c>
      <c r="D632" s="14"/>
      <c r="E632" s="14"/>
      <c r="F632" s="14"/>
      <c r="G632" s="121">
        <f>SUM(E632*F632)</f>
        <v>0</v>
      </c>
      <c r="H632" s="76"/>
      <c r="J632" s="69"/>
      <c r="K632" s="69"/>
      <c r="L632" s="70"/>
      <c r="M632" s="69"/>
      <c r="N632" s="69"/>
      <c r="O632" s="69"/>
      <c r="P632" s="69"/>
      <c r="Q632" s="69"/>
      <c r="R632" s="37"/>
      <c r="S632" s="127">
        <f>IF(G632=0,"",IF(T632=0,"",SUM(SUM(J632:Q632)-V632)/G632))</f>
      </c>
      <c r="T632" s="124">
        <f>SUM(J632:Q632)</f>
        <v>0</v>
      </c>
      <c r="U632" s="124">
        <f>SUM(G632-T632)+V632</f>
        <v>0</v>
      </c>
      <c r="V632" s="80"/>
      <c r="W632" s="79"/>
    </row>
    <row r="633" spans="2:23" ht="16.5">
      <c r="B633" s="117">
        <v>825</v>
      </c>
      <c r="C633" s="118" t="s">
        <v>613</v>
      </c>
      <c r="D633" s="14"/>
      <c r="E633" s="14"/>
      <c r="F633" s="14"/>
      <c r="G633" s="121">
        <f>SUM(E633*F633)</f>
        <v>0</v>
      </c>
      <c r="H633" s="55"/>
      <c r="J633" s="69"/>
      <c r="K633" s="69"/>
      <c r="L633" s="70"/>
      <c r="M633" s="69"/>
      <c r="N633" s="69"/>
      <c r="O633" s="69"/>
      <c r="P633" s="69"/>
      <c r="Q633" s="69"/>
      <c r="R633" s="37"/>
      <c r="S633" s="127">
        <f>IF(G633=0,"",IF(T633=0,"",SUM(SUM(J633:Q633)-V633)/G633))</f>
      </c>
      <c r="T633" s="124">
        <f>SUM(J633:Q633)</f>
        <v>0</v>
      </c>
      <c r="U633" s="124">
        <f>SUM(G633-T633)+V633</f>
        <v>0</v>
      </c>
      <c r="V633" s="80"/>
      <c r="W633" s="79"/>
    </row>
    <row r="634" spans="2:23" ht="16.5">
      <c r="B634" s="109">
        <v>83</v>
      </c>
      <c r="C634" s="116" t="s">
        <v>614</v>
      </c>
      <c r="D634" s="72"/>
      <c r="E634" s="72"/>
      <c r="F634" s="72"/>
      <c r="G634" s="124">
        <f>SUM(G635:G641)</f>
        <v>0</v>
      </c>
      <c r="H634" s="55"/>
      <c r="J634" s="68"/>
      <c r="K634" s="68"/>
      <c r="L634" s="68"/>
      <c r="M634" s="68"/>
      <c r="N634" s="68"/>
      <c r="O634" s="68"/>
      <c r="P634" s="68"/>
      <c r="Q634" s="68"/>
      <c r="R634" s="37"/>
      <c r="S634" s="127">
        <f>IF(G634=0,"",IF(T634=0,"",SUM(T634/G634)))</f>
      </c>
      <c r="T634" s="124">
        <f>SUM(T635:T639)</f>
        <v>0</v>
      </c>
      <c r="U634" s="124">
        <f>SUM(U635:U639)</f>
        <v>0</v>
      </c>
      <c r="V634" s="124">
        <f>SUM(V635:V641)</f>
        <v>0</v>
      </c>
      <c r="W634" s="68"/>
    </row>
    <row r="635" spans="2:23" ht="16.5">
      <c r="B635" s="117">
        <v>831</v>
      </c>
      <c r="C635" s="118" t="s">
        <v>615</v>
      </c>
      <c r="D635" s="14"/>
      <c r="E635" s="14"/>
      <c r="F635" s="14"/>
      <c r="G635" s="121">
        <f>SUM(E635*F635)</f>
        <v>0</v>
      </c>
      <c r="H635" s="76"/>
      <c r="J635" s="69"/>
      <c r="K635" s="69"/>
      <c r="L635" s="70"/>
      <c r="M635" s="69"/>
      <c r="N635" s="69"/>
      <c r="O635" s="69"/>
      <c r="P635" s="69"/>
      <c r="Q635" s="69"/>
      <c r="R635" s="37"/>
      <c r="S635" s="127">
        <f aca="true" t="shared" si="129" ref="S635:S641">IF(G635=0,"",IF(T635=0,"",SUM(SUM(J635:Q635)-V635)/G635))</f>
      </c>
      <c r="T635" s="124">
        <f aca="true" t="shared" si="130" ref="T635:T641">SUM(J635:Q635)</f>
        <v>0</v>
      </c>
      <c r="U635" s="124">
        <f aca="true" t="shared" si="131" ref="U635:U641">SUM(G635-T635)+V635</f>
        <v>0</v>
      </c>
      <c r="V635" s="80"/>
      <c r="W635" s="79"/>
    </row>
    <row r="636" spans="2:23" ht="16.5">
      <c r="B636" s="117">
        <v>832</v>
      </c>
      <c r="C636" s="118" t="s">
        <v>616</v>
      </c>
      <c r="D636" s="14"/>
      <c r="E636" s="14"/>
      <c r="F636" s="14"/>
      <c r="G636" s="121">
        <f aca="true" t="shared" si="132" ref="G636:G641">SUM(E636*F636)</f>
        <v>0</v>
      </c>
      <c r="H636" s="76"/>
      <c r="J636" s="69"/>
      <c r="K636" s="69"/>
      <c r="L636" s="70"/>
      <c r="M636" s="69"/>
      <c r="N636" s="69"/>
      <c r="O636" s="69"/>
      <c r="P636" s="69"/>
      <c r="Q636" s="69"/>
      <c r="R636" s="37"/>
      <c r="S636" s="127">
        <f t="shared" si="129"/>
      </c>
      <c r="T636" s="124">
        <f t="shared" si="130"/>
        <v>0</v>
      </c>
      <c r="U636" s="124">
        <f t="shared" si="131"/>
        <v>0</v>
      </c>
      <c r="V636" s="80"/>
      <c r="W636" s="79"/>
    </row>
    <row r="637" spans="2:23" ht="16.5">
      <c r="B637" s="117">
        <v>833</v>
      </c>
      <c r="C637" s="118" t="s">
        <v>617</v>
      </c>
      <c r="D637" s="14"/>
      <c r="E637" s="14"/>
      <c r="F637" s="14"/>
      <c r="G637" s="121">
        <f t="shared" si="132"/>
        <v>0</v>
      </c>
      <c r="H637" s="76"/>
      <c r="J637" s="69"/>
      <c r="K637" s="69"/>
      <c r="L637" s="70"/>
      <c r="M637" s="69"/>
      <c r="N637" s="69"/>
      <c r="O637" s="69"/>
      <c r="P637" s="69"/>
      <c r="Q637" s="69"/>
      <c r="R637" s="37"/>
      <c r="S637" s="127">
        <f t="shared" si="129"/>
      </c>
      <c r="T637" s="124">
        <f t="shared" si="130"/>
        <v>0</v>
      </c>
      <c r="U637" s="124">
        <f t="shared" si="131"/>
        <v>0</v>
      </c>
      <c r="V637" s="80"/>
      <c r="W637" s="79"/>
    </row>
    <row r="638" spans="2:23" ht="16.5">
      <c r="B638" s="117">
        <v>834</v>
      </c>
      <c r="C638" s="118" t="s">
        <v>618</v>
      </c>
      <c r="D638" s="14"/>
      <c r="E638" s="14"/>
      <c r="F638" s="14"/>
      <c r="G638" s="121">
        <f t="shared" si="132"/>
        <v>0</v>
      </c>
      <c r="H638" s="76"/>
      <c r="J638" s="69"/>
      <c r="K638" s="69"/>
      <c r="L638" s="70"/>
      <c r="M638" s="69"/>
      <c r="N638" s="69"/>
      <c r="O638" s="69"/>
      <c r="P638" s="69"/>
      <c r="Q638" s="69"/>
      <c r="R638" s="37"/>
      <c r="S638" s="127">
        <f t="shared" si="129"/>
      </c>
      <c r="T638" s="124">
        <f t="shared" si="130"/>
        <v>0</v>
      </c>
      <c r="U638" s="124">
        <f t="shared" si="131"/>
        <v>0</v>
      </c>
      <c r="V638" s="80"/>
      <c r="W638" s="79"/>
    </row>
    <row r="639" spans="2:23" ht="16.5">
      <c r="B639" s="117">
        <v>835</v>
      </c>
      <c r="C639" s="118" t="s">
        <v>619</v>
      </c>
      <c r="D639" s="14"/>
      <c r="E639" s="14"/>
      <c r="F639" s="14"/>
      <c r="G639" s="121">
        <f t="shared" si="132"/>
        <v>0</v>
      </c>
      <c r="H639" s="76"/>
      <c r="J639" s="69"/>
      <c r="K639" s="69"/>
      <c r="L639" s="70"/>
      <c r="M639" s="69"/>
      <c r="N639" s="69"/>
      <c r="O639" s="69"/>
      <c r="P639" s="69"/>
      <c r="Q639" s="69"/>
      <c r="R639" s="37"/>
      <c r="S639" s="127">
        <f t="shared" si="129"/>
      </c>
      <c r="T639" s="124">
        <f t="shared" si="130"/>
        <v>0</v>
      </c>
      <c r="U639" s="124">
        <f t="shared" si="131"/>
        <v>0</v>
      </c>
      <c r="V639" s="80"/>
      <c r="W639" s="79"/>
    </row>
    <row r="640" spans="2:23" ht="16.5">
      <c r="B640" s="119">
        <v>84</v>
      </c>
      <c r="C640" s="120" t="s">
        <v>620</v>
      </c>
      <c r="D640" s="14"/>
      <c r="E640" s="14"/>
      <c r="F640" s="14"/>
      <c r="G640" s="121">
        <f t="shared" si="132"/>
        <v>0</v>
      </c>
      <c r="H640" s="76"/>
      <c r="J640" s="69"/>
      <c r="K640" s="69"/>
      <c r="L640" s="70"/>
      <c r="M640" s="69"/>
      <c r="N640" s="69"/>
      <c r="O640" s="69"/>
      <c r="P640" s="69"/>
      <c r="Q640" s="69"/>
      <c r="R640" s="37"/>
      <c r="S640" s="127">
        <f t="shared" si="129"/>
      </c>
      <c r="T640" s="124">
        <f t="shared" si="130"/>
        <v>0</v>
      </c>
      <c r="U640" s="124">
        <f t="shared" si="131"/>
        <v>0</v>
      </c>
      <c r="V640" s="82"/>
      <c r="W640" s="81"/>
    </row>
    <row r="641" spans="2:23" ht="16.5">
      <c r="B641" s="119">
        <v>85</v>
      </c>
      <c r="C641" s="120" t="s">
        <v>621</v>
      </c>
      <c r="D641" s="14"/>
      <c r="E641" s="14"/>
      <c r="F641" s="14"/>
      <c r="G641" s="121">
        <f t="shared" si="132"/>
        <v>0</v>
      </c>
      <c r="H641" s="76"/>
      <c r="J641" s="69"/>
      <c r="K641" s="69"/>
      <c r="L641" s="70"/>
      <c r="M641" s="69"/>
      <c r="N641" s="69"/>
      <c r="O641" s="69"/>
      <c r="P641" s="69"/>
      <c r="Q641" s="69"/>
      <c r="R641" s="37"/>
      <c r="S641" s="127">
        <f t="shared" si="129"/>
      </c>
      <c r="T641" s="124">
        <f t="shared" si="130"/>
        <v>0</v>
      </c>
      <c r="U641" s="124">
        <f t="shared" si="131"/>
        <v>0</v>
      </c>
      <c r="V641" s="82"/>
      <c r="W641" s="81"/>
    </row>
    <row r="642" spans="2:23" ht="16.5">
      <c r="B642" s="109">
        <v>86</v>
      </c>
      <c r="C642" s="116" t="s">
        <v>622</v>
      </c>
      <c r="D642" s="72"/>
      <c r="E642" s="72"/>
      <c r="F642" s="72"/>
      <c r="G642" s="124">
        <f>SUM(G643:G647)</f>
        <v>0</v>
      </c>
      <c r="H642" s="55"/>
      <c r="J642" s="68"/>
      <c r="K642" s="68"/>
      <c r="L642" s="68"/>
      <c r="M642" s="68"/>
      <c r="N642" s="68"/>
      <c r="O642" s="68"/>
      <c r="P642" s="68"/>
      <c r="Q642" s="68"/>
      <c r="R642" s="37"/>
      <c r="S642" s="127">
        <f>IF(G642=0,"",IF(T642=0,"",SUM(T642/G642)))</f>
      </c>
      <c r="T642" s="124">
        <f>SUM(T643:T647)</f>
        <v>0</v>
      </c>
      <c r="U642" s="124">
        <f>SUM(U643:U647)</f>
        <v>0</v>
      </c>
      <c r="V642" s="124">
        <f>SUM(V643:V647)</f>
        <v>0</v>
      </c>
      <c r="W642" s="68"/>
    </row>
    <row r="643" spans="2:23" ht="16.5">
      <c r="B643" s="117">
        <v>861</v>
      </c>
      <c r="C643" s="118" t="s">
        <v>623</v>
      </c>
      <c r="D643" s="14"/>
      <c r="E643" s="14"/>
      <c r="F643" s="14"/>
      <c r="G643" s="121">
        <f>SUM(E643*F643)</f>
        <v>0</v>
      </c>
      <c r="H643" s="76"/>
      <c r="J643" s="69"/>
      <c r="K643" s="69"/>
      <c r="L643" s="70"/>
      <c r="M643" s="69"/>
      <c r="N643" s="69"/>
      <c r="O643" s="69"/>
      <c r="P643" s="69"/>
      <c r="Q643" s="69"/>
      <c r="R643" s="37"/>
      <c r="S643" s="127">
        <f>IF(G643=0,"",IF(T643=0,"",SUM(SUM(J643:Q643)-V643)/G643))</f>
      </c>
      <c r="T643" s="124">
        <f>SUM(J643:Q643)</f>
        <v>0</v>
      </c>
      <c r="U643" s="124">
        <f>SUM(G643-T643)+V643</f>
        <v>0</v>
      </c>
      <c r="V643" s="80"/>
      <c r="W643" s="79"/>
    </row>
    <row r="644" spans="2:23" ht="16.5">
      <c r="B644" s="117">
        <v>862</v>
      </c>
      <c r="C644" s="118" t="s">
        <v>624</v>
      </c>
      <c r="D644" s="14"/>
      <c r="E644" s="14"/>
      <c r="F644" s="14"/>
      <c r="G644" s="121">
        <f>SUM(E644*F644)</f>
        <v>0</v>
      </c>
      <c r="H644" s="76"/>
      <c r="J644" s="69"/>
      <c r="K644" s="69"/>
      <c r="L644" s="70"/>
      <c r="M644" s="69"/>
      <c r="N644" s="69"/>
      <c r="O644" s="69"/>
      <c r="P644" s="69"/>
      <c r="Q644" s="69"/>
      <c r="R644" s="37"/>
      <c r="S644" s="127">
        <f>IF(G644=0,"",IF(T644=0,"",SUM(SUM(J644:Q644)-V644)/G644))</f>
      </c>
      <c r="T644" s="124">
        <f>SUM(J644:Q644)</f>
        <v>0</v>
      </c>
      <c r="U644" s="124">
        <f>SUM(G644-T644)+V644</f>
        <v>0</v>
      </c>
      <c r="V644" s="80"/>
      <c r="W644" s="79"/>
    </row>
    <row r="645" spans="2:23" ht="16.5">
      <c r="B645" s="117">
        <v>863</v>
      </c>
      <c r="C645" s="118" t="s">
        <v>625</v>
      </c>
      <c r="D645" s="14"/>
      <c r="E645" s="14"/>
      <c r="F645" s="14"/>
      <c r="G645" s="121">
        <f>SUM(E645*F645)</f>
        <v>0</v>
      </c>
      <c r="H645" s="76"/>
      <c r="J645" s="69"/>
      <c r="K645" s="69"/>
      <c r="L645" s="70"/>
      <c r="M645" s="69"/>
      <c r="N645" s="69"/>
      <c r="O645" s="69"/>
      <c r="P645" s="69"/>
      <c r="Q645" s="69"/>
      <c r="R645" s="37"/>
      <c r="S645" s="127">
        <f>IF(G645=0,"",IF(T645=0,"",SUM(SUM(J645:Q645)-V645)/G645))</f>
      </c>
      <c r="T645" s="124">
        <f>SUM(J645:Q645)</f>
        <v>0</v>
      </c>
      <c r="U645" s="124">
        <f>SUM(G645-T645)+V645</f>
        <v>0</v>
      </c>
      <c r="V645" s="80"/>
      <c r="W645" s="79"/>
    </row>
    <row r="646" spans="2:23" ht="16.5">
      <c r="B646" s="117">
        <v>864</v>
      </c>
      <c r="C646" s="118" t="s">
        <v>626</v>
      </c>
      <c r="D646" s="14"/>
      <c r="E646" s="14"/>
      <c r="F646" s="14"/>
      <c r="G646" s="121">
        <f>SUM(E646*F646)</f>
        <v>0</v>
      </c>
      <c r="H646" s="76"/>
      <c r="J646" s="69"/>
      <c r="K646" s="69"/>
      <c r="L646" s="70"/>
      <c r="M646" s="69"/>
      <c r="N646" s="69"/>
      <c r="O646" s="69"/>
      <c r="P646" s="69"/>
      <c r="Q646" s="69"/>
      <c r="R646" s="37"/>
      <c r="S646" s="127">
        <f>IF(G646=0,"",IF(T646=0,"",SUM(SUM(J646:Q646)-V646)/G646))</f>
      </c>
      <c r="T646" s="124">
        <f>SUM(J646:Q646)</f>
        <v>0</v>
      </c>
      <c r="U646" s="124">
        <f>SUM(G646-T646)+V646</f>
        <v>0</v>
      </c>
      <c r="V646" s="80"/>
      <c r="W646" s="79"/>
    </row>
    <row r="647" spans="2:23" ht="16.5">
      <c r="B647" s="117">
        <v>865</v>
      </c>
      <c r="C647" s="118" t="s">
        <v>627</v>
      </c>
      <c r="D647" s="14"/>
      <c r="E647" s="14"/>
      <c r="F647" s="14"/>
      <c r="G647" s="121">
        <f>SUM(E647*F647)</f>
        <v>0</v>
      </c>
      <c r="H647" s="76"/>
      <c r="J647" s="69"/>
      <c r="K647" s="69"/>
      <c r="L647" s="70"/>
      <c r="M647" s="69"/>
      <c r="N647" s="69"/>
      <c r="O647" s="69"/>
      <c r="P647" s="69"/>
      <c r="Q647" s="69"/>
      <c r="R647" s="37"/>
      <c r="S647" s="127">
        <f>IF(G647=0,"",IF(T647=0,"",SUM(SUM(J647:Q647)-V647)/G647))</f>
      </c>
      <c r="T647" s="124">
        <f>SUM(J647:Q647)</f>
        <v>0</v>
      </c>
      <c r="U647" s="124">
        <f>SUM(G647-T647)+V647</f>
        <v>0</v>
      </c>
      <c r="V647" s="80"/>
      <c r="W647" s="79"/>
    </row>
    <row r="648" spans="2:23" ht="16.5">
      <c r="B648" s="109">
        <v>87</v>
      </c>
      <c r="C648" s="116" t="s">
        <v>628</v>
      </c>
      <c r="D648" s="72"/>
      <c r="E648" s="72"/>
      <c r="F648" s="72"/>
      <c r="G648" s="124">
        <f>SUM(G649:G652)</f>
        <v>0</v>
      </c>
      <c r="H648" s="76"/>
      <c r="J648" s="68"/>
      <c r="K648" s="68"/>
      <c r="L648" s="68"/>
      <c r="M648" s="68"/>
      <c r="N648" s="68"/>
      <c r="O648" s="68"/>
      <c r="P648" s="68"/>
      <c r="Q648" s="68"/>
      <c r="R648" s="37"/>
      <c r="S648" s="127">
        <f>IF(G648=0,"",IF(T648=0,"",SUM(T648/G648)))</f>
      </c>
      <c r="T648" s="124">
        <f>SUM(T649:T652)</f>
        <v>0</v>
      </c>
      <c r="U648" s="124">
        <f>SUM(U649:U652)</f>
        <v>0</v>
      </c>
      <c r="V648" s="124">
        <f>SUM(V649:V652)</f>
        <v>0</v>
      </c>
      <c r="W648" s="68"/>
    </row>
    <row r="649" spans="2:23" ht="16.5">
      <c r="B649" s="117">
        <v>871</v>
      </c>
      <c r="C649" s="118" t="s">
        <v>629</v>
      </c>
      <c r="D649" s="14"/>
      <c r="E649" s="14"/>
      <c r="F649" s="14"/>
      <c r="G649" s="121">
        <f>SUM(E649*F649)</f>
        <v>0</v>
      </c>
      <c r="H649" s="55"/>
      <c r="J649" s="69"/>
      <c r="K649" s="69"/>
      <c r="L649" s="70"/>
      <c r="M649" s="69"/>
      <c r="N649" s="69"/>
      <c r="O649" s="69"/>
      <c r="P649" s="69"/>
      <c r="Q649" s="69"/>
      <c r="R649" s="37"/>
      <c r="S649" s="127">
        <f>IF(G649=0,"",IF(T649=0,"",SUM(SUM(J649:Q649)-V649)/G649))</f>
      </c>
      <c r="T649" s="124">
        <f>SUM(J649:Q649)</f>
        <v>0</v>
      </c>
      <c r="U649" s="124">
        <f>SUM(G649-T649)+V649</f>
        <v>0</v>
      </c>
      <c r="V649" s="80"/>
      <c r="W649" s="79"/>
    </row>
    <row r="650" spans="2:23" ht="16.5">
      <c r="B650" s="117">
        <v>872</v>
      </c>
      <c r="C650" s="118" t="s">
        <v>630</v>
      </c>
      <c r="D650" s="14"/>
      <c r="E650" s="14"/>
      <c r="F650" s="14"/>
      <c r="G650" s="121">
        <f>SUM(E650*F650)</f>
        <v>0</v>
      </c>
      <c r="H650" s="76"/>
      <c r="J650" s="69"/>
      <c r="K650" s="69"/>
      <c r="L650" s="70"/>
      <c r="M650" s="69"/>
      <c r="N650" s="69"/>
      <c r="O650" s="69"/>
      <c r="P650" s="69"/>
      <c r="Q650" s="69"/>
      <c r="R650" s="37"/>
      <c r="S650" s="127">
        <f>IF(G650=0,"",IF(T650=0,"",SUM(SUM(J650:Q650)-V650)/G650))</f>
      </c>
      <c r="T650" s="124">
        <f>SUM(J650:Q650)</f>
        <v>0</v>
      </c>
      <c r="U650" s="124">
        <f>SUM(G650-T650)+V650</f>
        <v>0</v>
      </c>
      <c r="V650" s="80"/>
      <c r="W650" s="79"/>
    </row>
    <row r="651" spans="2:23" ht="16.5">
      <c r="B651" s="117">
        <v>873</v>
      </c>
      <c r="C651" s="118" t="s">
        <v>631</v>
      </c>
      <c r="D651" s="14"/>
      <c r="E651" s="14"/>
      <c r="F651" s="14"/>
      <c r="G651" s="121">
        <f>SUM(E651*F651)</f>
        <v>0</v>
      </c>
      <c r="H651" s="76"/>
      <c r="J651" s="69"/>
      <c r="K651" s="69"/>
      <c r="L651" s="70"/>
      <c r="M651" s="69"/>
      <c r="N651" s="69"/>
      <c r="O651" s="69"/>
      <c r="P651" s="69"/>
      <c r="Q651" s="69"/>
      <c r="R651" s="37"/>
      <c r="S651" s="127">
        <f>IF(G651=0,"",IF(T651=0,"",SUM(SUM(J651:Q651)-V651)/G651))</f>
      </c>
      <c r="T651" s="124">
        <f>SUM(J651:Q651)</f>
        <v>0</v>
      </c>
      <c r="U651" s="124">
        <f>SUM(G651-T651)+V651</f>
        <v>0</v>
      </c>
      <c r="V651" s="80"/>
      <c r="W651" s="79"/>
    </row>
    <row r="652" spans="2:23" ht="16.5">
      <c r="B652" s="117">
        <v>874</v>
      </c>
      <c r="C652" s="118" t="s">
        <v>632</v>
      </c>
      <c r="D652" s="14"/>
      <c r="E652" s="14"/>
      <c r="F652" s="14"/>
      <c r="G652" s="121">
        <f>SUM(E652*F652)</f>
        <v>0</v>
      </c>
      <c r="H652" s="76"/>
      <c r="J652" s="69"/>
      <c r="K652" s="69"/>
      <c r="L652" s="70"/>
      <c r="M652" s="69"/>
      <c r="N652" s="69"/>
      <c r="O652" s="69"/>
      <c r="P652" s="69"/>
      <c r="Q652" s="69"/>
      <c r="R652" s="37"/>
      <c r="S652" s="127">
        <f>IF(G652=0,"",IF(T652=0,"",SUM(SUM(J652:Q652)-V652)/G652))</f>
      </c>
      <c r="T652" s="124">
        <f>SUM(J652:Q652)</f>
        <v>0</v>
      </c>
      <c r="U652" s="124">
        <f>SUM(G652-T652)+V652</f>
        <v>0</v>
      </c>
      <c r="V652" s="80"/>
      <c r="W652" s="79"/>
    </row>
    <row r="653" spans="2:23" ht="16.5">
      <c r="B653" s="109">
        <v>9</v>
      </c>
      <c r="C653" s="116" t="s">
        <v>633</v>
      </c>
      <c r="D653" s="75"/>
      <c r="E653" s="75"/>
      <c r="F653" s="75"/>
      <c r="G653" s="104">
        <f>SUM(G654,G662,G669,G674)</f>
        <v>0</v>
      </c>
      <c r="H653" s="76"/>
      <c r="J653" s="67"/>
      <c r="K653" s="67"/>
      <c r="L653" s="67"/>
      <c r="M653" s="67"/>
      <c r="N653" s="67"/>
      <c r="O653" s="67"/>
      <c r="P653" s="67"/>
      <c r="Q653" s="67"/>
      <c r="R653" s="37"/>
      <c r="S653" s="129">
        <f>IF(G653=0,"",IF(T653=0,"",SUM(T653/G653)))</f>
      </c>
      <c r="T653" s="104">
        <f>SUM(T654,T662,T669,T674)</f>
        <v>0</v>
      </c>
      <c r="U653" s="104">
        <f>SUM(U654,U662,U669,U674)</f>
        <v>0</v>
      </c>
      <c r="V653" s="104">
        <f>SUM(V674,V669,V662,V654)</f>
        <v>0</v>
      </c>
      <c r="W653" s="67"/>
    </row>
    <row r="654" spans="2:23" ht="16.5">
      <c r="B654" s="109">
        <v>91</v>
      </c>
      <c r="C654" s="116" t="s">
        <v>634</v>
      </c>
      <c r="D654" s="72"/>
      <c r="E654" s="72"/>
      <c r="F654" s="72"/>
      <c r="G654" s="124">
        <f>SUM(G655:G661)</f>
        <v>0</v>
      </c>
      <c r="H654" s="55"/>
      <c r="J654" s="68"/>
      <c r="K654" s="68"/>
      <c r="L654" s="68"/>
      <c r="M654" s="68"/>
      <c r="N654" s="68"/>
      <c r="O654" s="68"/>
      <c r="P654" s="68"/>
      <c r="Q654" s="68"/>
      <c r="R654" s="37"/>
      <c r="S654" s="127">
        <f>IF(G654=0,"",IF(T654=0,"",SUM(T654/G654)))</f>
      </c>
      <c r="T654" s="124">
        <f>SUM(T655:T661)</f>
        <v>0</v>
      </c>
      <c r="U654" s="124">
        <f>SUM(U655:U661)</f>
        <v>0</v>
      </c>
      <c r="V654" s="124">
        <f>SUM(V655:V661)</f>
        <v>0</v>
      </c>
      <c r="W654" s="68"/>
    </row>
    <row r="655" spans="2:23" ht="16.5">
      <c r="B655" s="117">
        <v>911</v>
      </c>
      <c r="C655" s="118" t="s">
        <v>635</v>
      </c>
      <c r="D655" s="14"/>
      <c r="E655" s="14"/>
      <c r="F655" s="14"/>
      <c r="G655" s="121">
        <f>SUM(E655*F655)</f>
        <v>0</v>
      </c>
      <c r="H655" s="76"/>
      <c r="J655" s="69"/>
      <c r="K655" s="69"/>
      <c r="L655" s="70"/>
      <c r="M655" s="69"/>
      <c r="N655" s="69"/>
      <c r="O655" s="69"/>
      <c r="P655" s="69"/>
      <c r="Q655" s="69"/>
      <c r="R655" s="37"/>
      <c r="S655" s="127">
        <f aca="true" t="shared" si="133" ref="S655:S661">IF(G655=0,"",IF(T655=0,"",SUM(SUM(J655:Q655)-V655)/G655))</f>
      </c>
      <c r="T655" s="124">
        <f aca="true" t="shared" si="134" ref="T655:T661">SUM(J655:Q655)</f>
        <v>0</v>
      </c>
      <c r="U655" s="124">
        <f aca="true" t="shared" si="135" ref="U655:U661">SUM(G655-T655)+V655</f>
        <v>0</v>
      </c>
      <c r="V655" s="80"/>
      <c r="W655" s="79"/>
    </row>
    <row r="656" spans="2:23" ht="16.5">
      <c r="B656" s="117">
        <v>912</v>
      </c>
      <c r="C656" s="118" t="s">
        <v>636</v>
      </c>
      <c r="D656" s="14"/>
      <c r="E656" s="14"/>
      <c r="F656" s="14"/>
      <c r="G656" s="121">
        <f aca="true" t="shared" si="136" ref="G656:G661">SUM(E656*F656)</f>
        <v>0</v>
      </c>
      <c r="H656" s="76"/>
      <c r="J656" s="69"/>
      <c r="K656" s="69"/>
      <c r="L656" s="70"/>
      <c r="M656" s="69"/>
      <c r="N656" s="69"/>
      <c r="O656" s="69"/>
      <c r="P656" s="69"/>
      <c r="Q656" s="69"/>
      <c r="R656" s="37"/>
      <c r="S656" s="127">
        <f t="shared" si="133"/>
      </c>
      <c r="T656" s="124">
        <f t="shared" si="134"/>
        <v>0</v>
      </c>
      <c r="U656" s="124">
        <f t="shared" si="135"/>
        <v>0</v>
      </c>
      <c r="V656" s="80"/>
      <c r="W656" s="79"/>
    </row>
    <row r="657" spans="2:23" ht="16.5">
      <c r="B657" s="117">
        <v>913</v>
      </c>
      <c r="C657" s="118" t="s">
        <v>637</v>
      </c>
      <c r="D657" s="14"/>
      <c r="E657" s="14"/>
      <c r="F657" s="14"/>
      <c r="G657" s="121">
        <f t="shared" si="136"/>
        <v>0</v>
      </c>
      <c r="H657" s="76"/>
      <c r="J657" s="69"/>
      <c r="K657" s="69"/>
      <c r="L657" s="70"/>
      <c r="M657" s="69"/>
      <c r="N657" s="69"/>
      <c r="O657" s="69"/>
      <c r="P657" s="69"/>
      <c r="Q657" s="69"/>
      <c r="R657" s="37"/>
      <c r="S657" s="127">
        <f t="shared" si="133"/>
      </c>
      <c r="T657" s="124">
        <f t="shared" si="134"/>
        <v>0</v>
      </c>
      <c r="U657" s="124">
        <f t="shared" si="135"/>
        <v>0</v>
      </c>
      <c r="V657" s="80"/>
      <c r="W657" s="79"/>
    </row>
    <row r="658" spans="2:23" ht="16.5">
      <c r="B658" s="117">
        <v>914</v>
      </c>
      <c r="C658" s="118" t="s">
        <v>638</v>
      </c>
      <c r="D658" s="14"/>
      <c r="E658" s="14"/>
      <c r="F658" s="14"/>
      <c r="G658" s="121">
        <f t="shared" si="136"/>
        <v>0</v>
      </c>
      <c r="H658" s="76"/>
      <c r="J658" s="69"/>
      <c r="K658" s="69"/>
      <c r="L658" s="70"/>
      <c r="M658" s="69"/>
      <c r="N658" s="69"/>
      <c r="O658" s="69"/>
      <c r="P658" s="69"/>
      <c r="Q658" s="69"/>
      <c r="R658" s="37"/>
      <c r="S658" s="127">
        <f t="shared" si="133"/>
      </c>
      <c r="T658" s="124">
        <f t="shared" si="134"/>
        <v>0</v>
      </c>
      <c r="U658" s="124">
        <f t="shared" si="135"/>
        <v>0</v>
      </c>
      <c r="V658" s="80"/>
      <c r="W658" s="79"/>
    </row>
    <row r="659" spans="2:23" ht="16.5">
      <c r="B659" s="117">
        <v>915</v>
      </c>
      <c r="C659" s="118" t="s">
        <v>639</v>
      </c>
      <c r="D659" s="14"/>
      <c r="E659" s="14"/>
      <c r="F659" s="14"/>
      <c r="G659" s="121">
        <f t="shared" si="136"/>
        <v>0</v>
      </c>
      <c r="H659" s="76"/>
      <c r="J659" s="69"/>
      <c r="K659" s="69"/>
      <c r="L659" s="70"/>
      <c r="M659" s="69"/>
      <c r="N659" s="69"/>
      <c r="O659" s="69"/>
      <c r="P659" s="69"/>
      <c r="Q659" s="69"/>
      <c r="R659" s="37"/>
      <c r="S659" s="127">
        <f t="shared" si="133"/>
      </c>
      <c r="T659" s="124">
        <f t="shared" si="134"/>
        <v>0</v>
      </c>
      <c r="U659" s="124">
        <f t="shared" si="135"/>
        <v>0</v>
      </c>
      <c r="V659" s="80"/>
      <c r="W659" s="79"/>
    </row>
    <row r="660" spans="2:23" ht="16.5">
      <c r="B660" s="117">
        <v>916</v>
      </c>
      <c r="C660" s="118" t="s">
        <v>640</v>
      </c>
      <c r="D660" s="14"/>
      <c r="E660" s="14"/>
      <c r="F660" s="14"/>
      <c r="G660" s="121">
        <f t="shared" si="136"/>
        <v>0</v>
      </c>
      <c r="J660" s="69"/>
      <c r="K660" s="69"/>
      <c r="L660" s="70"/>
      <c r="M660" s="69"/>
      <c r="N660" s="69"/>
      <c r="O660" s="69"/>
      <c r="P660" s="69"/>
      <c r="Q660" s="69"/>
      <c r="R660" s="37"/>
      <c r="S660" s="127">
        <f t="shared" si="133"/>
      </c>
      <c r="T660" s="124">
        <f t="shared" si="134"/>
        <v>0</v>
      </c>
      <c r="U660" s="124">
        <f t="shared" si="135"/>
        <v>0</v>
      </c>
      <c r="V660" s="80"/>
      <c r="W660" s="79"/>
    </row>
    <row r="661" spans="2:23" ht="16.5">
      <c r="B661" s="117">
        <v>917</v>
      </c>
      <c r="C661" s="118" t="s">
        <v>641</v>
      </c>
      <c r="D661" s="14"/>
      <c r="E661" s="14"/>
      <c r="F661" s="14"/>
      <c r="G661" s="121">
        <f t="shared" si="136"/>
        <v>0</v>
      </c>
      <c r="J661" s="69"/>
      <c r="K661" s="69"/>
      <c r="L661" s="70"/>
      <c r="M661" s="69"/>
      <c r="N661" s="69"/>
      <c r="O661" s="69"/>
      <c r="P661" s="69"/>
      <c r="Q661" s="69"/>
      <c r="R661" s="37"/>
      <c r="S661" s="127">
        <f t="shared" si="133"/>
      </c>
      <c r="T661" s="124">
        <f t="shared" si="134"/>
        <v>0</v>
      </c>
      <c r="U661" s="124">
        <f t="shared" si="135"/>
        <v>0</v>
      </c>
      <c r="V661" s="80"/>
      <c r="W661" s="79"/>
    </row>
    <row r="662" spans="2:23" ht="16.5">
      <c r="B662" s="109">
        <v>92</v>
      </c>
      <c r="C662" s="116" t="s">
        <v>642</v>
      </c>
      <c r="D662" s="72"/>
      <c r="E662" s="72"/>
      <c r="F662" s="72"/>
      <c r="G662" s="124">
        <f>SUM(G663:G668)</f>
        <v>0</v>
      </c>
      <c r="J662" s="68"/>
      <c r="K662" s="68"/>
      <c r="L662" s="68"/>
      <c r="M662" s="68"/>
      <c r="N662" s="68"/>
      <c r="O662" s="68"/>
      <c r="P662" s="68"/>
      <c r="Q662" s="68"/>
      <c r="R662" s="37"/>
      <c r="S662" s="127">
        <f>IF(G662=0,"",IF(T662=0,"",SUM(T662/G662)))</f>
      </c>
      <c r="T662" s="124">
        <f>SUM(T663:T668)</f>
        <v>0</v>
      </c>
      <c r="U662" s="124">
        <f>SUM(U663:U668)</f>
        <v>0</v>
      </c>
      <c r="V662" s="124">
        <f>SUM(V663:V668)</f>
        <v>0</v>
      </c>
      <c r="W662" s="68"/>
    </row>
    <row r="663" spans="2:23" ht="16.5">
      <c r="B663" s="117">
        <v>921</v>
      </c>
      <c r="C663" s="118" t="s">
        <v>643</v>
      </c>
      <c r="D663" s="14"/>
      <c r="E663" s="14"/>
      <c r="F663" s="14"/>
      <c r="G663" s="121">
        <f aca="true" t="shared" si="137" ref="G663:G668">SUM(E663*F663)</f>
        <v>0</v>
      </c>
      <c r="J663" s="69"/>
      <c r="K663" s="69"/>
      <c r="L663" s="70"/>
      <c r="M663" s="69"/>
      <c r="N663" s="69"/>
      <c r="O663" s="69"/>
      <c r="P663" s="69"/>
      <c r="Q663" s="69"/>
      <c r="R663" s="37"/>
      <c r="S663" s="127">
        <f aca="true" t="shared" si="138" ref="S663:S668">IF(G663=0,"",IF(T663=0,"",SUM(SUM(J663:Q663)-V663)/G663))</f>
      </c>
      <c r="T663" s="124">
        <f aca="true" t="shared" si="139" ref="T663:T668">SUM(J663:Q663)</f>
        <v>0</v>
      </c>
      <c r="U663" s="124">
        <f aca="true" t="shared" si="140" ref="U663:U668">SUM(G663-T663)+V663</f>
        <v>0</v>
      </c>
      <c r="V663" s="80"/>
      <c r="W663" s="79"/>
    </row>
    <row r="664" spans="2:23" ht="16.5">
      <c r="B664" s="117">
        <v>922</v>
      </c>
      <c r="C664" s="118" t="s">
        <v>644</v>
      </c>
      <c r="D664" s="14"/>
      <c r="E664" s="14"/>
      <c r="F664" s="14"/>
      <c r="G664" s="121">
        <f t="shared" si="137"/>
        <v>0</v>
      </c>
      <c r="J664" s="69"/>
      <c r="K664" s="69"/>
      <c r="L664" s="70"/>
      <c r="M664" s="69"/>
      <c r="N664" s="69"/>
      <c r="O664" s="69"/>
      <c r="P664" s="69"/>
      <c r="Q664" s="69"/>
      <c r="R664" s="37"/>
      <c r="S664" s="127">
        <f t="shared" si="138"/>
      </c>
      <c r="T664" s="124">
        <f t="shared" si="139"/>
        <v>0</v>
      </c>
      <c r="U664" s="124">
        <f t="shared" si="140"/>
        <v>0</v>
      </c>
      <c r="V664" s="80"/>
      <c r="W664" s="79"/>
    </row>
    <row r="665" spans="2:23" ht="16.5">
      <c r="B665" s="117">
        <v>923</v>
      </c>
      <c r="C665" s="118" t="s">
        <v>645</v>
      </c>
      <c r="D665" s="14"/>
      <c r="E665" s="14"/>
      <c r="F665" s="14"/>
      <c r="G665" s="121">
        <f t="shared" si="137"/>
        <v>0</v>
      </c>
      <c r="J665" s="69"/>
      <c r="K665" s="69"/>
      <c r="L665" s="70"/>
      <c r="M665" s="69"/>
      <c r="N665" s="69"/>
      <c r="O665" s="69"/>
      <c r="P665" s="69"/>
      <c r="Q665" s="69"/>
      <c r="R665" s="37"/>
      <c r="S665" s="127">
        <f t="shared" si="138"/>
      </c>
      <c r="T665" s="124">
        <f t="shared" si="139"/>
        <v>0</v>
      </c>
      <c r="U665" s="124">
        <f t="shared" si="140"/>
        <v>0</v>
      </c>
      <c r="V665" s="80"/>
      <c r="W665" s="79"/>
    </row>
    <row r="666" spans="2:23" ht="16.5">
      <c r="B666" s="117">
        <v>924</v>
      </c>
      <c r="C666" s="118" t="s">
        <v>646</v>
      </c>
      <c r="D666" s="14"/>
      <c r="E666" s="14"/>
      <c r="F666" s="14"/>
      <c r="G666" s="121">
        <f t="shared" si="137"/>
        <v>0</v>
      </c>
      <c r="J666" s="69"/>
      <c r="K666" s="69"/>
      <c r="L666" s="70"/>
      <c r="M666" s="69"/>
      <c r="N666" s="69"/>
      <c r="O666" s="69"/>
      <c r="P666" s="69"/>
      <c r="Q666" s="69"/>
      <c r="R666" s="37"/>
      <c r="S666" s="127">
        <f t="shared" si="138"/>
      </c>
      <c r="T666" s="124">
        <f t="shared" si="139"/>
        <v>0</v>
      </c>
      <c r="U666" s="124">
        <f t="shared" si="140"/>
        <v>0</v>
      </c>
      <c r="V666" s="80"/>
      <c r="W666" s="79"/>
    </row>
    <row r="667" spans="2:23" ht="16.5">
      <c r="B667" s="117">
        <v>925</v>
      </c>
      <c r="C667" s="118" t="s">
        <v>647</v>
      </c>
      <c r="D667" s="14"/>
      <c r="E667" s="14"/>
      <c r="F667" s="14"/>
      <c r="G667" s="121">
        <f t="shared" si="137"/>
        <v>0</v>
      </c>
      <c r="J667" s="69"/>
      <c r="K667" s="69"/>
      <c r="L667" s="70"/>
      <c r="M667" s="69"/>
      <c r="N667" s="69"/>
      <c r="O667" s="69"/>
      <c r="P667" s="69"/>
      <c r="Q667" s="69"/>
      <c r="R667" s="37"/>
      <c r="S667" s="127">
        <f t="shared" si="138"/>
      </c>
      <c r="T667" s="124">
        <f t="shared" si="139"/>
        <v>0</v>
      </c>
      <c r="U667" s="124">
        <f t="shared" si="140"/>
        <v>0</v>
      </c>
      <c r="V667" s="80"/>
      <c r="W667" s="79"/>
    </row>
    <row r="668" spans="2:23" ht="16.5">
      <c r="B668" s="109">
        <v>93</v>
      </c>
      <c r="C668" s="116" t="s">
        <v>648</v>
      </c>
      <c r="D668" s="14"/>
      <c r="E668" s="14"/>
      <c r="F668" s="14"/>
      <c r="G668" s="121">
        <f t="shared" si="137"/>
        <v>0</v>
      </c>
      <c r="J668" s="69"/>
      <c r="K668" s="69"/>
      <c r="L668" s="70"/>
      <c r="M668" s="69"/>
      <c r="N668" s="69"/>
      <c r="O668" s="69"/>
      <c r="P668" s="69"/>
      <c r="Q668" s="69"/>
      <c r="R668" s="37"/>
      <c r="S668" s="127">
        <f t="shared" si="138"/>
      </c>
      <c r="T668" s="124">
        <f t="shared" si="139"/>
        <v>0</v>
      </c>
      <c r="U668" s="124">
        <f t="shared" si="140"/>
        <v>0</v>
      </c>
      <c r="V668" s="78"/>
      <c r="W668" s="77"/>
    </row>
    <row r="669" spans="2:23" ht="16.5">
      <c r="B669" s="109">
        <v>94</v>
      </c>
      <c r="C669" s="116" t="s">
        <v>649</v>
      </c>
      <c r="D669" s="72"/>
      <c r="E669" s="72"/>
      <c r="F669" s="72"/>
      <c r="G669" s="124">
        <f>SUM(G670:G673)</f>
        <v>0</v>
      </c>
      <c r="J669" s="68"/>
      <c r="K669" s="68"/>
      <c r="L669" s="68"/>
      <c r="M669" s="68"/>
      <c r="N669" s="68"/>
      <c r="O669" s="68"/>
      <c r="P669" s="68"/>
      <c r="Q669" s="68"/>
      <c r="R669" s="37"/>
      <c r="S669" s="127">
        <f>IF(G669=0,"",IF(T669=0,"",SUM(T669/G669)))</f>
      </c>
      <c r="T669" s="124">
        <f>SUM(T670:T673)</f>
        <v>0</v>
      </c>
      <c r="U669" s="124">
        <f>SUM(U670:U673)</f>
        <v>0</v>
      </c>
      <c r="V669" s="124">
        <f>SUM(V670:V673)</f>
        <v>0</v>
      </c>
      <c r="W669" s="68"/>
    </row>
    <row r="670" spans="2:23" ht="16.5">
      <c r="B670" s="117">
        <v>941</v>
      </c>
      <c r="C670" s="118" t="s">
        <v>650</v>
      </c>
      <c r="D670" s="14"/>
      <c r="E670" s="14"/>
      <c r="F670" s="14"/>
      <c r="G670" s="121">
        <f>SUM(E670*F670)</f>
        <v>0</v>
      </c>
      <c r="J670" s="69"/>
      <c r="K670" s="69"/>
      <c r="L670" s="70"/>
      <c r="M670" s="69"/>
      <c r="N670" s="69"/>
      <c r="O670" s="69"/>
      <c r="P670" s="69"/>
      <c r="Q670" s="69"/>
      <c r="R670" s="37"/>
      <c r="S670" s="127">
        <f>IF(G670=0,"",IF(T670=0,"",SUM(SUM(J670:Q670)-V670)/G670))</f>
      </c>
      <c r="T670" s="124">
        <f>SUM(J670:Q670)</f>
        <v>0</v>
      </c>
      <c r="U670" s="124">
        <f>SUM(G670-T670)+V670</f>
        <v>0</v>
      </c>
      <c r="V670" s="80"/>
      <c r="W670" s="79"/>
    </row>
    <row r="671" spans="2:23" ht="16.5">
      <c r="B671" s="117">
        <v>942</v>
      </c>
      <c r="C671" s="118" t="s">
        <v>651</v>
      </c>
      <c r="D671" s="14"/>
      <c r="E671" s="14"/>
      <c r="F671" s="14"/>
      <c r="G671" s="121">
        <f>SUM(E671*F671)</f>
        <v>0</v>
      </c>
      <c r="J671" s="69"/>
      <c r="K671" s="69"/>
      <c r="L671" s="70"/>
      <c r="M671" s="69"/>
      <c r="N671" s="69"/>
      <c r="O671" s="69"/>
      <c r="P671" s="69"/>
      <c r="Q671" s="69"/>
      <c r="R671" s="37"/>
      <c r="S671" s="127">
        <f>IF(G671=0,"",IF(T671=0,"",SUM(SUM(J671:Q671)-V671)/G671))</f>
      </c>
      <c r="T671" s="124">
        <f>SUM(J671:Q671)</f>
        <v>0</v>
      </c>
      <c r="U671" s="124">
        <f>SUM(G671-T671)+V671</f>
        <v>0</v>
      </c>
      <c r="V671" s="80"/>
      <c r="W671" s="79"/>
    </row>
    <row r="672" spans="2:23" ht="16.5">
      <c r="B672" s="117">
        <v>943</v>
      </c>
      <c r="C672" s="118" t="s">
        <v>652</v>
      </c>
      <c r="D672" s="14"/>
      <c r="E672" s="14"/>
      <c r="F672" s="14"/>
      <c r="G672" s="121">
        <f>SUM(E672*F672)</f>
        <v>0</v>
      </c>
      <c r="J672" s="69"/>
      <c r="K672" s="69"/>
      <c r="L672" s="70"/>
      <c r="M672" s="69"/>
      <c r="N672" s="69"/>
      <c r="O672" s="69"/>
      <c r="P672" s="69"/>
      <c r="Q672" s="69"/>
      <c r="R672" s="37"/>
      <c r="S672" s="127">
        <f>IF(G672=0,"",IF(T672=0,"",SUM(SUM(J672:Q672)-V672)/G672))</f>
      </c>
      <c r="T672" s="124">
        <f>SUM(J672:Q672)</f>
        <v>0</v>
      </c>
      <c r="U672" s="124">
        <f>SUM(G672-T672)+V672</f>
        <v>0</v>
      </c>
      <c r="V672" s="80"/>
      <c r="W672" s="79"/>
    </row>
    <row r="673" spans="2:23" ht="16.5">
      <c r="B673" s="117">
        <v>944</v>
      </c>
      <c r="C673" s="118" t="s">
        <v>653</v>
      </c>
      <c r="D673" s="14"/>
      <c r="E673" s="14"/>
      <c r="F673" s="14"/>
      <c r="G673" s="121">
        <f>SUM(E673*F673)</f>
        <v>0</v>
      </c>
      <c r="J673" s="69"/>
      <c r="K673" s="69"/>
      <c r="L673" s="70"/>
      <c r="M673" s="69"/>
      <c r="N673" s="69"/>
      <c r="O673" s="69"/>
      <c r="P673" s="69"/>
      <c r="Q673" s="69"/>
      <c r="R673" s="37"/>
      <c r="S673" s="127">
        <f>IF(G673=0,"",IF(T673=0,"",SUM(SUM(J673:Q673)-V673)/G673))</f>
      </c>
      <c r="T673" s="124">
        <f>SUM(J673:Q673)</f>
        <v>0</v>
      </c>
      <c r="U673" s="124">
        <f>SUM(G673-T673)+V673</f>
        <v>0</v>
      </c>
      <c r="V673" s="80"/>
      <c r="W673" s="79"/>
    </row>
    <row r="674" spans="2:23" ht="16.5">
      <c r="B674" s="109">
        <v>96</v>
      </c>
      <c r="C674" s="116" t="s">
        <v>654</v>
      </c>
      <c r="D674" s="72"/>
      <c r="E674" s="72"/>
      <c r="F674" s="72"/>
      <c r="G674" s="124">
        <f>SUM(G675:G679)</f>
        <v>0</v>
      </c>
      <c r="J674" s="68"/>
      <c r="K674" s="68"/>
      <c r="L674" s="68"/>
      <c r="M674" s="68"/>
      <c r="N674" s="68"/>
      <c r="O674" s="68"/>
      <c r="P674" s="68"/>
      <c r="Q674" s="68"/>
      <c r="R674" s="37"/>
      <c r="S674" s="127">
        <f>IF(G674=0,"",IF(T674=0,"",SUM(T674/G674)))</f>
      </c>
      <c r="T674" s="124">
        <f>SUM(T675:T679)</f>
        <v>0</v>
      </c>
      <c r="U674" s="124">
        <f>SUM(U675:U679)</f>
        <v>0</v>
      </c>
      <c r="V674" s="124">
        <f>SUM(V675:V679)</f>
        <v>0</v>
      </c>
      <c r="W674" s="68"/>
    </row>
    <row r="675" spans="2:23" ht="16.5">
      <c r="B675" s="117">
        <v>961</v>
      </c>
      <c r="C675" s="118" t="s">
        <v>655</v>
      </c>
      <c r="D675" s="14"/>
      <c r="E675" s="14"/>
      <c r="F675" s="14"/>
      <c r="G675" s="121">
        <f>SUM(E675*F675)</f>
        <v>0</v>
      </c>
      <c r="J675" s="69"/>
      <c r="K675" s="69"/>
      <c r="L675" s="70"/>
      <c r="M675" s="69"/>
      <c r="N675" s="69"/>
      <c r="O675" s="69"/>
      <c r="P675" s="69"/>
      <c r="Q675" s="69"/>
      <c r="R675" s="37"/>
      <c r="S675" s="127">
        <f>IF(G675=0,"",IF(T675=0,"",SUM(SUM(J675:Q675)-V675)/G675))</f>
      </c>
      <c r="T675" s="124">
        <f>SUM(J675:Q675)</f>
        <v>0</v>
      </c>
      <c r="U675" s="124">
        <f>SUM(G675-T675)+V675</f>
        <v>0</v>
      </c>
      <c r="V675" s="80"/>
      <c r="W675" s="79"/>
    </row>
    <row r="676" spans="2:23" ht="16.5">
      <c r="B676" s="117">
        <v>962</v>
      </c>
      <c r="C676" s="118" t="s">
        <v>656</v>
      </c>
      <c r="D676" s="14"/>
      <c r="E676" s="14"/>
      <c r="F676" s="14"/>
      <c r="G676" s="121">
        <f>SUM(E676*F676)</f>
        <v>0</v>
      </c>
      <c r="J676" s="69"/>
      <c r="K676" s="69"/>
      <c r="L676" s="70"/>
      <c r="M676" s="69"/>
      <c r="N676" s="69"/>
      <c r="O676" s="69"/>
      <c r="P676" s="69"/>
      <c r="Q676" s="69"/>
      <c r="R676" s="37"/>
      <c r="S676" s="127">
        <f>IF(G676=0,"",IF(T676=0,"",SUM(SUM(J676:Q676)-V676)/G676))</f>
      </c>
      <c r="T676" s="124">
        <f>SUM(J676:Q676)</f>
        <v>0</v>
      </c>
      <c r="U676" s="124">
        <f>SUM(G676-T676)+V676</f>
        <v>0</v>
      </c>
      <c r="V676" s="80"/>
      <c r="W676" s="79"/>
    </row>
    <row r="677" spans="2:23" ht="16.5">
      <c r="B677" s="117">
        <v>963</v>
      </c>
      <c r="C677" s="118" t="s">
        <v>657</v>
      </c>
      <c r="D677" s="14"/>
      <c r="E677" s="14"/>
      <c r="F677" s="14"/>
      <c r="G677" s="121">
        <f>SUM(E677*F677)</f>
        <v>0</v>
      </c>
      <c r="J677" s="69"/>
      <c r="K677" s="69"/>
      <c r="L677" s="70"/>
      <c r="M677" s="69"/>
      <c r="N677" s="69"/>
      <c r="O677" s="69"/>
      <c r="P677" s="69"/>
      <c r="Q677" s="69"/>
      <c r="R677" s="37"/>
      <c r="S677" s="127">
        <f>IF(G677=0,"",IF(T677=0,"",SUM(SUM(J677:Q677)-V677)/G677))</f>
      </c>
      <c r="T677" s="124">
        <f>SUM(J677:Q677)</f>
        <v>0</v>
      </c>
      <c r="U677" s="124">
        <f>SUM(G677-T677)+V677</f>
        <v>0</v>
      </c>
      <c r="V677" s="80"/>
      <c r="W677" s="79"/>
    </row>
    <row r="678" spans="2:23" ht="16.5">
      <c r="B678" s="117">
        <v>964</v>
      </c>
      <c r="C678" s="118" t="s">
        <v>658</v>
      </c>
      <c r="D678" s="14"/>
      <c r="E678" s="14"/>
      <c r="F678" s="14"/>
      <c r="G678" s="121">
        <f>SUM(E678*F678)</f>
        <v>0</v>
      </c>
      <c r="J678" s="69"/>
      <c r="K678" s="69"/>
      <c r="L678" s="70"/>
      <c r="M678" s="69"/>
      <c r="N678" s="69"/>
      <c r="O678" s="69"/>
      <c r="P678" s="69"/>
      <c r="Q678" s="69"/>
      <c r="R678" s="37"/>
      <c r="S678" s="127">
        <f>IF(G678=0,"",IF(T678=0,"",SUM(SUM(J678:Q678)-V678)/G678))</f>
      </c>
      <c r="T678" s="124">
        <f>SUM(J678:Q678)</f>
        <v>0</v>
      </c>
      <c r="U678" s="124">
        <f>SUM(G678-T678)+V678</f>
        <v>0</v>
      </c>
      <c r="V678" s="80"/>
      <c r="W678" s="79"/>
    </row>
    <row r="679" spans="2:23" ht="16.5">
      <c r="B679" s="117">
        <v>967</v>
      </c>
      <c r="C679" s="118" t="s">
        <v>659</v>
      </c>
      <c r="D679" s="14"/>
      <c r="E679" s="14"/>
      <c r="F679" s="14"/>
      <c r="G679" s="121">
        <f>SUM(E679*F679)</f>
        <v>0</v>
      </c>
      <c r="J679" s="69"/>
      <c r="K679" s="69"/>
      <c r="L679" s="70"/>
      <c r="M679" s="69"/>
      <c r="N679" s="69"/>
      <c r="O679" s="69"/>
      <c r="P679" s="69"/>
      <c r="Q679" s="69"/>
      <c r="R679" s="37"/>
      <c r="S679" s="127">
        <f>IF(G679=0,"",IF(T679=0,"",SUM(SUM(J679:Q679)-V679)/G679))</f>
      </c>
      <c r="T679" s="124">
        <f>SUM(J679:Q679)</f>
        <v>0</v>
      </c>
      <c r="U679" s="124">
        <f>SUM(G679-T679)+V679</f>
        <v>0</v>
      </c>
      <c r="V679" s="80"/>
      <c r="W679" s="79"/>
    </row>
    <row r="682" spans="1:3" ht="16.5">
      <c r="A682" s="155"/>
      <c r="B682" s="155"/>
      <c r="C682" s="155"/>
    </row>
    <row r="683" spans="2:8" ht="33">
      <c r="B683" s="62"/>
      <c r="C683" s="62"/>
      <c r="D683" s="150" t="s">
        <v>689</v>
      </c>
      <c r="E683" s="150"/>
      <c r="F683" s="15" t="s">
        <v>683</v>
      </c>
      <c r="G683" s="16" t="s">
        <v>684</v>
      </c>
      <c r="H683" s="55"/>
    </row>
    <row r="684" spans="2:8" ht="18" customHeight="1">
      <c r="B684" s="62"/>
      <c r="C684" s="62"/>
      <c r="D684" s="154">
        <v>1</v>
      </c>
      <c r="E684" s="154"/>
      <c r="F684" s="17"/>
      <c r="G684" s="22"/>
      <c r="H684" s="58"/>
    </row>
    <row r="685" spans="2:20" ht="14.25">
      <c r="B685" s="19"/>
      <c r="C685" s="7"/>
      <c r="D685" s="7"/>
      <c r="E685" s="8" t="s">
        <v>685</v>
      </c>
      <c r="F685" s="140">
        <f>SUM(G689,G742,G774,G799,G842,G892,G909,G941,G976)</f>
        <v>0</v>
      </c>
      <c r="G685" s="140"/>
      <c r="H685" s="58"/>
      <c r="J685" s="85"/>
      <c r="K685" s="85"/>
      <c r="L685" s="85"/>
      <c r="M685" s="85"/>
      <c r="N685" s="85"/>
      <c r="O685" s="85"/>
      <c r="P685" s="85"/>
      <c r="Q685" s="85"/>
      <c r="S685" s="85"/>
      <c r="T685" s="86"/>
    </row>
    <row r="686" spans="2:23" ht="16.5">
      <c r="B686" s="19"/>
      <c r="C686" s="7"/>
      <c r="D686" s="7"/>
      <c r="E686" s="8" t="s">
        <v>680</v>
      </c>
      <c r="F686" s="152">
        <f>SUM(F685*20%)</f>
        <v>0</v>
      </c>
      <c r="G686" s="152"/>
      <c r="H686" s="55"/>
      <c r="J686" s="83"/>
      <c r="K686" s="42"/>
      <c r="L686" s="42"/>
      <c r="M686" s="42"/>
      <c r="N686" s="42"/>
      <c r="O686" s="42"/>
      <c r="P686" s="42"/>
      <c r="Q686" s="42"/>
      <c r="S686" s="84"/>
      <c r="T686" s="87"/>
      <c r="U686" s="44"/>
      <c r="V686" s="44"/>
      <c r="W686" s="39"/>
    </row>
    <row r="687" spans="2:23" ht="33">
      <c r="B687" s="19"/>
      <c r="C687" s="9"/>
      <c r="D687" s="9"/>
      <c r="E687" s="10" t="s">
        <v>671</v>
      </c>
      <c r="F687" s="140">
        <f>SUM(F685+F686)</f>
        <v>0</v>
      </c>
      <c r="G687" s="140"/>
      <c r="H687" s="58"/>
      <c r="J687" s="16" t="s">
        <v>663</v>
      </c>
      <c r="K687" s="16" t="s">
        <v>664</v>
      </c>
      <c r="L687" s="16" t="s">
        <v>665</v>
      </c>
      <c r="M687" s="16" t="s">
        <v>666</v>
      </c>
      <c r="N687" s="16" t="s">
        <v>667</v>
      </c>
      <c r="O687" s="16" t="s">
        <v>668</v>
      </c>
      <c r="P687" s="16" t="s">
        <v>669</v>
      </c>
      <c r="Q687" s="16" t="s">
        <v>670</v>
      </c>
      <c r="R687" s="64"/>
      <c r="S687" s="23" t="s">
        <v>3</v>
      </c>
      <c r="T687" s="65" t="s">
        <v>660</v>
      </c>
      <c r="U687" s="65" t="s">
        <v>661</v>
      </c>
      <c r="V687" s="66" t="s">
        <v>662</v>
      </c>
      <c r="W687" s="16" t="s">
        <v>376</v>
      </c>
    </row>
    <row r="688" spans="2:23" ht="33">
      <c r="B688" s="141"/>
      <c r="C688" s="141"/>
      <c r="D688" s="88" t="s">
        <v>1</v>
      </c>
      <c r="E688" s="88" t="s">
        <v>0</v>
      </c>
      <c r="F688" s="89" t="s">
        <v>686</v>
      </c>
      <c r="G688" s="90" t="s">
        <v>687</v>
      </c>
      <c r="H688" s="91"/>
      <c r="I688" s="92"/>
      <c r="J688" s="93">
        <f aca="true" t="shared" si="141" ref="J688:Q688">SUM(J689:J1002)</f>
        <v>0</v>
      </c>
      <c r="K688" s="93">
        <f t="shared" si="141"/>
        <v>0</v>
      </c>
      <c r="L688" s="93">
        <f t="shared" si="141"/>
        <v>0</v>
      </c>
      <c r="M688" s="94">
        <f t="shared" si="141"/>
        <v>0</v>
      </c>
      <c r="N688" s="94">
        <f t="shared" si="141"/>
        <v>0</v>
      </c>
      <c r="O688" s="94">
        <f t="shared" si="141"/>
        <v>0</v>
      </c>
      <c r="P688" s="94">
        <f t="shared" si="141"/>
        <v>0</v>
      </c>
      <c r="Q688" s="93">
        <f t="shared" si="141"/>
        <v>0</v>
      </c>
      <c r="R688" s="95"/>
      <c r="S688" s="96">
        <f>IF(F685=0,"",IF(T688=0,"",SUM(T688/F685)))</f>
      </c>
      <c r="T688" s="97">
        <f>SUM(T689,T742,T774,T799,T842,T892,T909,T941,T976)</f>
        <v>0</v>
      </c>
      <c r="U688" s="98">
        <f>SUM(U689,U742,U774,U799,U842,U892,U909,U941,U976)</f>
        <v>0</v>
      </c>
      <c r="V688" s="99">
        <f>SUM(V689,V742,V774,V799,V842,V892,V909,V941,V976)</f>
        <v>0</v>
      </c>
      <c r="W688" s="94"/>
    </row>
    <row r="689" spans="2:23" ht="16.5">
      <c r="B689" s="88">
        <v>1</v>
      </c>
      <c r="C689" s="100" t="s">
        <v>378</v>
      </c>
      <c r="D689" s="100"/>
      <c r="E689" s="100"/>
      <c r="F689" s="100"/>
      <c r="G689" s="101">
        <f>SUM(G690,G698,G703,G706,G715,G724,G728,G736)</f>
        <v>0</v>
      </c>
      <c r="H689" s="91"/>
      <c r="I689" s="92"/>
      <c r="J689" s="102"/>
      <c r="K689" s="102"/>
      <c r="L689" s="102"/>
      <c r="M689" s="102"/>
      <c r="N689" s="102"/>
      <c r="O689" s="102"/>
      <c r="P689" s="102"/>
      <c r="Q689" s="102"/>
      <c r="R689" s="103"/>
      <c r="S689" s="135">
        <f>IF(G689=0,"",IF(T689=0,"",SUM(T689/G689)))</f>
      </c>
      <c r="T689" s="136">
        <f>SUM(T690,T698,T703,T706,T715,T724,T728,T736)</f>
        <v>0</v>
      </c>
      <c r="U689" s="136">
        <f>SUM(U690,U698,U703,U706,U715,U724,U728,U736)</f>
        <v>0</v>
      </c>
      <c r="V689" s="104">
        <f>SUM(V690,V698,V703,V706,V715,V724,V728,V736)</f>
        <v>0</v>
      </c>
      <c r="W689" s="102"/>
    </row>
    <row r="690" spans="2:23" ht="16.5">
      <c r="B690" s="105">
        <v>11</v>
      </c>
      <c r="C690" s="106" t="s">
        <v>379</v>
      </c>
      <c r="D690" s="106"/>
      <c r="E690" s="105"/>
      <c r="F690" s="105"/>
      <c r="G690" s="122">
        <f>SUM(G691:G697)</f>
        <v>0</v>
      </c>
      <c r="H690" s="91"/>
      <c r="I690" s="92"/>
      <c r="J690" s="130"/>
      <c r="K690" s="130"/>
      <c r="L690" s="130"/>
      <c r="M690" s="130"/>
      <c r="N690" s="130"/>
      <c r="O690" s="130"/>
      <c r="P690" s="130"/>
      <c r="Q690" s="130"/>
      <c r="R690" s="103"/>
      <c r="S690" s="138">
        <f>IF(G690=0,"",IF(T690=0,"",SUM(T690/G690)))</f>
      </c>
      <c r="T690" s="133">
        <f>SUM(T691:T697)</f>
        <v>0</v>
      </c>
      <c r="U690" s="133">
        <f>SUM(U691:U697)</f>
        <v>0</v>
      </c>
      <c r="V690" s="124">
        <f>SUM(V691:V697)</f>
        <v>0</v>
      </c>
      <c r="W690" s="130"/>
    </row>
    <row r="691" spans="2:23" ht="16.5">
      <c r="B691" s="107">
        <v>111</v>
      </c>
      <c r="C691" s="108" t="s">
        <v>380</v>
      </c>
      <c r="D691" s="14"/>
      <c r="E691" s="14"/>
      <c r="F691" s="14"/>
      <c r="G691" s="123">
        <f>SUM(E691*F691)</f>
        <v>0</v>
      </c>
      <c r="H691" s="58"/>
      <c r="J691" s="69"/>
      <c r="K691" s="69"/>
      <c r="L691" s="70"/>
      <c r="M691" s="69"/>
      <c r="N691" s="69"/>
      <c r="O691" s="69"/>
      <c r="P691" s="69"/>
      <c r="Q691" s="69"/>
      <c r="S691" s="127">
        <f>IF(G691=0,"",IF(T691=0,"",SUM(SUM(J691:Q691)-V691)/G691))</f>
      </c>
      <c r="T691" s="124">
        <f aca="true" t="shared" si="142" ref="T691:T697">SUM(J691:Q691)</f>
        <v>0</v>
      </c>
      <c r="U691" s="124">
        <f>SUM(G691-T691)+V691</f>
        <v>0</v>
      </c>
      <c r="V691" s="71"/>
      <c r="W691" s="69"/>
    </row>
    <row r="692" spans="2:23" ht="16.5">
      <c r="B692" s="107">
        <v>112</v>
      </c>
      <c r="C692" s="108" t="s">
        <v>381</v>
      </c>
      <c r="D692" s="14"/>
      <c r="E692" s="14"/>
      <c r="F692" s="14"/>
      <c r="G692" s="123">
        <f aca="true" t="shared" si="143" ref="G692:G697">SUM(E692*F692)</f>
        <v>0</v>
      </c>
      <c r="H692" s="58"/>
      <c r="J692" s="69"/>
      <c r="K692" s="69"/>
      <c r="L692" s="69"/>
      <c r="M692" s="69"/>
      <c r="N692" s="69"/>
      <c r="O692" s="69"/>
      <c r="P692" s="69"/>
      <c r="Q692" s="69"/>
      <c r="S692" s="127">
        <f>IF(G692=0,"",IF(T692=0,"",SUM(SUM(J692:Q692)-V692)/G692))</f>
      </c>
      <c r="T692" s="124">
        <f t="shared" si="142"/>
        <v>0</v>
      </c>
      <c r="U692" s="124">
        <f aca="true" t="shared" si="144" ref="U692:U697">SUM(G692-T692)+V692</f>
        <v>0</v>
      </c>
      <c r="V692" s="71"/>
      <c r="W692" s="69"/>
    </row>
    <row r="693" spans="2:23" ht="16.5">
      <c r="B693" s="107">
        <v>113</v>
      </c>
      <c r="C693" s="108" t="s">
        <v>382</v>
      </c>
      <c r="D693" s="14"/>
      <c r="E693" s="14"/>
      <c r="F693" s="131"/>
      <c r="G693" s="123">
        <f t="shared" si="143"/>
        <v>0</v>
      </c>
      <c r="H693" s="58"/>
      <c r="J693" s="69"/>
      <c r="K693" s="69"/>
      <c r="L693" s="70"/>
      <c r="M693" s="69"/>
      <c r="N693" s="69"/>
      <c r="O693" s="69"/>
      <c r="P693" s="69"/>
      <c r="Q693" s="69"/>
      <c r="S693" s="127">
        <f>IF(G693=0,"",IF(T693=0,"",SUM(SUM(J693:Q693)-V693)/G693))</f>
      </c>
      <c r="T693" s="124">
        <f t="shared" si="142"/>
        <v>0</v>
      </c>
      <c r="U693" s="124">
        <f t="shared" si="144"/>
        <v>0</v>
      </c>
      <c r="V693" s="71"/>
      <c r="W693" s="69"/>
    </row>
    <row r="694" spans="2:23" ht="16.5">
      <c r="B694" s="107">
        <v>114</v>
      </c>
      <c r="C694" s="108" t="s">
        <v>383</v>
      </c>
      <c r="D694" s="14"/>
      <c r="E694" s="14"/>
      <c r="F694" s="14"/>
      <c r="G694" s="123">
        <f t="shared" si="143"/>
        <v>0</v>
      </c>
      <c r="H694" s="58"/>
      <c r="J694" s="69"/>
      <c r="K694" s="69"/>
      <c r="L694" s="70"/>
      <c r="M694" s="69"/>
      <c r="N694" s="70"/>
      <c r="O694" s="69"/>
      <c r="P694" s="69"/>
      <c r="Q694" s="69"/>
      <c r="S694" s="127">
        <f>IF(G694=0,"",IF(T694=0,"",SUM(SUM(J694:Q694)-V694)/G694))</f>
      </c>
      <c r="T694" s="124">
        <f t="shared" si="142"/>
        <v>0</v>
      </c>
      <c r="U694" s="124">
        <f t="shared" si="144"/>
        <v>0</v>
      </c>
      <c r="V694" s="71"/>
      <c r="W694" s="69"/>
    </row>
    <row r="695" spans="2:23" ht="16.5">
      <c r="B695" s="107">
        <v>115</v>
      </c>
      <c r="C695" s="108" t="s">
        <v>384</v>
      </c>
      <c r="D695" s="14"/>
      <c r="E695" s="14"/>
      <c r="F695" s="14"/>
      <c r="G695" s="123">
        <f t="shared" si="143"/>
        <v>0</v>
      </c>
      <c r="H695" s="55"/>
      <c r="J695" s="69"/>
      <c r="K695" s="69"/>
      <c r="L695" s="70"/>
      <c r="M695" s="69"/>
      <c r="N695" s="69"/>
      <c r="O695" s="69"/>
      <c r="P695" s="69"/>
      <c r="Q695" s="69"/>
      <c r="S695" s="127">
        <f>IF(G695=0,"",IF(T695=0,"",SUM(SUM(J695:Q695)-V695)/G695))</f>
      </c>
      <c r="T695" s="124">
        <f t="shared" si="142"/>
        <v>0</v>
      </c>
      <c r="U695" s="124">
        <f t="shared" si="144"/>
        <v>0</v>
      </c>
      <c r="V695" s="71"/>
      <c r="W695" s="69"/>
    </row>
    <row r="696" spans="2:23" ht="16.5">
      <c r="B696" s="107">
        <v>117</v>
      </c>
      <c r="C696" s="108" t="s">
        <v>385</v>
      </c>
      <c r="D696" s="14"/>
      <c r="E696" s="14"/>
      <c r="F696" s="14"/>
      <c r="G696" s="123">
        <f t="shared" si="143"/>
        <v>0</v>
      </c>
      <c r="H696" s="58"/>
      <c r="J696" s="69"/>
      <c r="K696" s="69"/>
      <c r="L696" s="70"/>
      <c r="M696" s="69"/>
      <c r="N696" s="69"/>
      <c r="O696" s="69"/>
      <c r="P696" s="69"/>
      <c r="Q696" s="69"/>
      <c r="S696" s="127">
        <f>IF(G696=0,"",IF(T696=0,"",SUM(SUM(J696:Q696)-V696)/G696))</f>
      </c>
      <c r="T696" s="124">
        <f t="shared" si="142"/>
        <v>0</v>
      </c>
      <c r="U696" s="124">
        <f t="shared" si="144"/>
        <v>0</v>
      </c>
      <c r="V696" s="71"/>
      <c r="W696" s="69"/>
    </row>
    <row r="697" spans="2:23" ht="16.5">
      <c r="B697" s="107">
        <v>118</v>
      </c>
      <c r="C697" s="108" t="s">
        <v>386</v>
      </c>
      <c r="D697" s="14"/>
      <c r="E697" s="14"/>
      <c r="F697" s="14"/>
      <c r="G697" s="123">
        <f t="shared" si="143"/>
        <v>0</v>
      </c>
      <c r="H697" s="58"/>
      <c r="J697" s="69"/>
      <c r="K697" s="69"/>
      <c r="L697" s="70"/>
      <c r="M697" s="69"/>
      <c r="N697" s="69"/>
      <c r="O697" s="69"/>
      <c r="P697" s="69"/>
      <c r="Q697" s="69"/>
      <c r="S697" s="127">
        <f>IF(G697=0,"",IF(T697=0,"",SUM(SUM(J697:Q697)-V697)/G697))</f>
      </c>
      <c r="T697" s="124">
        <f t="shared" si="142"/>
        <v>0</v>
      </c>
      <c r="U697" s="124">
        <f t="shared" si="144"/>
        <v>0</v>
      </c>
      <c r="V697" s="71"/>
      <c r="W697" s="69"/>
    </row>
    <row r="698" spans="2:23" ht="16.5">
      <c r="B698" s="109">
        <v>12</v>
      </c>
      <c r="C698" s="110" t="s">
        <v>387</v>
      </c>
      <c r="D698" s="68"/>
      <c r="E698" s="68"/>
      <c r="F698" s="68"/>
      <c r="G698" s="124">
        <f>SUM(G699:G702)</f>
        <v>0</v>
      </c>
      <c r="H698" s="58"/>
      <c r="J698" s="68"/>
      <c r="K698" s="68"/>
      <c r="L698" s="68"/>
      <c r="M698" s="68"/>
      <c r="N698" s="68"/>
      <c r="O698" s="68"/>
      <c r="P698" s="68"/>
      <c r="Q698" s="68"/>
      <c r="R698" s="37"/>
      <c r="S698" s="128">
        <f>IF(G698=0,"",IF(T698=0,"",SUM(T698/G698)))</f>
      </c>
      <c r="T698" s="124">
        <f>SUM(T699:T702)</f>
        <v>0</v>
      </c>
      <c r="U698" s="124">
        <f>SUM(U699:U702)</f>
        <v>0</v>
      </c>
      <c r="V698" s="124">
        <f>SUM(V699:V702)</f>
        <v>0</v>
      </c>
      <c r="W698" s="68"/>
    </row>
    <row r="699" spans="2:23" ht="16.5">
      <c r="B699" s="111">
        <v>121</v>
      </c>
      <c r="C699" s="112" t="s">
        <v>388</v>
      </c>
      <c r="D699" s="14"/>
      <c r="E699" s="14"/>
      <c r="F699" s="14"/>
      <c r="G699" s="125">
        <f>SUM(E699*F699)</f>
        <v>0</v>
      </c>
      <c r="H699" s="58"/>
      <c r="J699" s="73"/>
      <c r="K699" s="73"/>
      <c r="L699" s="73"/>
      <c r="M699" s="73"/>
      <c r="N699" s="73"/>
      <c r="O699" s="73"/>
      <c r="P699" s="73"/>
      <c r="Q699" s="73"/>
      <c r="S699" s="127">
        <f>IF(G699=0,"",IF(T699=0,"",SUM(SUM(J699:Q699)-V699)/G699))</f>
      </c>
      <c r="T699" s="124">
        <f>SUM(J699:Q699)</f>
        <v>0</v>
      </c>
      <c r="U699" s="124">
        <f>SUM(G699-T699)+V699</f>
        <v>0</v>
      </c>
      <c r="V699" s="74"/>
      <c r="W699" s="73"/>
    </row>
    <row r="700" spans="2:23" ht="16.5">
      <c r="B700" s="111">
        <v>122</v>
      </c>
      <c r="C700" s="113" t="s">
        <v>389</v>
      </c>
      <c r="D700" s="14"/>
      <c r="E700" s="14"/>
      <c r="F700" s="14"/>
      <c r="G700" s="125">
        <f>SUM(E700*F700)</f>
        <v>0</v>
      </c>
      <c r="H700" s="58"/>
      <c r="J700" s="69"/>
      <c r="K700" s="69"/>
      <c r="L700" s="69"/>
      <c r="M700" s="69"/>
      <c r="N700" s="69"/>
      <c r="O700" s="69"/>
      <c r="P700" s="69"/>
      <c r="Q700" s="69"/>
      <c r="S700" s="127">
        <f>IF(G700=0,"",IF(T700=0,"",SUM(SUM(J700:Q700)-V700)/G700))</f>
      </c>
      <c r="T700" s="124">
        <f>SUM(J700:Q700)</f>
        <v>0</v>
      </c>
      <c r="U700" s="124">
        <f>SUM(G700-T700)+V700</f>
        <v>0</v>
      </c>
      <c r="V700" s="71"/>
      <c r="W700" s="69"/>
    </row>
    <row r="701" spans="2:23" ht="16.5">
      <c r="B701" s="111">
        <v>123</v>
      </c>
      <c r="C701" s="112" t="s">
        <v>390</v>
      </c>
      <c r="D701" s="14"/>
      <c r="E701" s="14"/>
      <c r="F701" s="14"/>
      <c r="G701" s="125">
        <f>SUM(E701*F701)</f>
        <v>0</v>
      </c>
      <c r="H701" s="58"/>
      <c r="J701" s="73"/>
      <c r="K701" s="73"/>
      <c r="L701" s="73"/>
      <c r="M701" s="73"/>
      <c r="N701" s="73"/>
      <c r="O701" s="73"/>
      <c r="P701" s="73"/>
      <c r="Q701" s="73"/>
      <c r="S701" s="127">
        <f>IF(G701=0,"",IF(T701=0,"",SUM(SUM(J701:Q701)-V701)/G701))</f>
      </c>
      <c r="T701" s="124">
        <f>SUM(J701:Q701)</f>
        <v>0</v>
      </c>
      <c r="U701" s="124">
        <f>SUM(G701-T701)+V701</f>
        <v>0</v>
      </c>
      <c r="V701" s="74"/>
      <c r="W701" s="73"/>
    </row>
    <row r="702" spans="2:23" ht="16.5">
      <c r="B702" s="111">
        <v>128</v>
      </c>
      <c r="C702" s="113" t="s">
        <v>391</v>
      </c>
      <c r="D702" s="14"/>
      <c r="E702" s="14"/>
      <c r="F702" s="14"/>
      <c r="G702" s="125">
        <f>SUM(E702*F702)</f>
        <v>0</v>
      </c>
      <c r="H702" s="58"/>
      <c r="J702" s="69"/>
      <c r="K702" s="69"/>
      <c r="L702" s="69"/>
      <c r="M702" s="69"/>
      <c r="N702" s="69"/>
      <c r="O702" s="69"/>
      <c r="P702" s="69"/>
      <c r="Q702" s="69"/>
      <c r="S702" s="127">
        <f>IF(G702=0,"",IF(T702=0,"",SUM(SUM(J702:Q702)-V702)/G702))</f>
      </c>
      <c r="T702" s="124">
        <f>SUM(J702:Q702)</f>
        <v>0</v>
      </c>
      <c r="U702" s="124">
        <f>SUM(G702-T702)+V702</f>
        <v>0</v>
      </c>
      <c r="V702" s="71"/>
      <c r="W702" s="69"/>
    </row>
    <row r="703" spans="2:23" ht="16.5">
      <c r="B703" s="109">
        <v>13</v>
      </c>
      <c r="C703" s="110" t="s">
        <v>392</v>
      </c>
      <c r="D703" s="68"/>
      <c r="E703" s="68"/>
      <c r="F703" s="68"/>
      <c r="G703" s="124">
        <f>SUM(G704:G705)</f>
        <v>0</v>
      </c>
      <c r="H703" s="58"/>
      <c r="J703" s="68"/>
      <c r="K703" s="68"/>
      <c r="L703" s="68"/>
      <c r="M703" s="68"/>
      <c r="N703" s="68"/>
      <c r="O703" s="68"/>
      <c r="P703" s="68"/>
      <c r="Q703" s="68"/>
      <c r="R703" s="37"/>
      <c r="S703" s="132">
        <f>IF(G703=0,"",IF(T703=0,"",SUM(T703/G703)))</f>
      </c>
      <c r="T703" s="133">
        <f>SUM(T704:T705)</f>
        <v>0</v>
      </c>
      <c r="U703" s="133">
        <f>SUM(U704:U705)</f>
        <v>0</v>
      </c>
      <c r="V703" s="124">
        <f>SUM(V704:V705)</f>
        <v>0</v>
      </c>
      <c r="W703" s="68"/>
    </row>
    <row r="704" spans="2:23" ht="16.5">
      <c r="B704" s="111">
        <v>131</v>
      </c>
      <c r="C704" s="113" t="s">
        <v>392</v>
      </c>
      <c r="D704" s="14"/>
      <c r="E704" s="14"/>
      <c r="F704" s="14"/>
      <c r="G704" s="126">
        <f>SUM(E704*F704)</f>
        <v>0</v>
      </c>
      <c r="H704" s="55"/>
      <c r="J704" s="69"/>
      <c r="K704" s="69"/>
      <c r="L704" s="69"/>
      <c r="M704" s="69"/>
      <c r="N704" s="69"/>
      <c r="O704" s="69"/>
      <c r="P704" s="69"/>
      <c r="Q704" s="69"/>
      <c r="S704" s="127">
        <f>IF(G704=0,"",IF(T704=0,"",SUM(SUM(J704:Q704)-V704)/G704))</f>
      </c>
      <c r="T704" s="124">
        <f>SUM(J704:Q704)</f>
        <v>0</v>
      </c>
      <c r="U704" s="124">
        <f>SUM(G704-T704)+V704</f>
        <v>0</v>
      </c>
      <c r="V704" s="71"/>
      <c r="W704" s="69"/>
    </row>
    <row r="705" spans="2:23" ht="16.5">
      <c r="B705" s="111">
        <v>138</v>
      </c>
      <c r="C705" s="113" t="s">
        <v>393</v>
      </c>
      <c r="D705" s="14"/>
      <c r="E705" s="14"/>
      <c r="F705" s="14"/>
      <c r="G705" s="126">
        <f>SUM(E705*F705)</f>
        <v>0</v>
      </c>
      <c r="H705" s="58"/>
      <c r="J705" s="69"/>
      <c r="K705" s="69"/>
      <c r="L705" s="69"/>
      <c r="M705" s="69"/>
      <c r="N705" s="69"/>
      <c r="O705" s="69"/>
      <c r="P705" s="69"/>
      <c r="Q705" s="69"/>
      <c r="S705" s="127">
        <f>IF(G705=0,"",IF(T705=0,"",SUM(SUM(J705:Q705)-V705)/G705))</f>
      </c>
      <c r="T705" s="124">
        <f>SUM(J705:Q705)</f>
        <v>0</v>
      </c>
      <c r="U705" s="124">
        <f>SUM(G705-T705)+V705</f>
        <v>0</v>
      </c>
      <c r="V705" s="71"/>
      <c r="W705" s="69"/>
    </row>
    <row r="706" spans="2:23" ht="16.5">
      <c r="B706" s="109">
        <v>14</v>
      </c>
      <c r="C706" s="110" t="s">
        <v>394</v>
      </c>
      <c r="D706" s="68"/>
      <c r="E706" s="68"/>
      <c r="F706" s="68"/>
      <c r="G706" s="124">
        <f>SUM(G707:G714)</f>
        <v>0</v>
      </c>
      <c r="H706" s="58"/>
      <c r="J706" s="68"/>
      <c r="K706" s="68"/>
      <c r="L706" s="68"/>
      <c r="M706" s="68"/>
      <c r="N706" s="68"/>
      <c r="O706" s="68"/>
      <c r="P706" s="68"/>
      <c r="Q706" s="68"/>
      <c r="R706" s="37"/>
      <c r="S706" s="132">
        <f>IF(G706=0,"",IF(T706=0,"",SUM(T706/G706)))</f>
      </c>
      <c r="T706" s="133">
        <f>SUM(T707:T714)</f>
        <v>0</v>
      </c>
      <c r="U706" s="133">
        <f>SUM(U707:U714)</f>
        <v>0</v>
      </c>
      <c r="V706" s="124">
        <f>SUM(V707:V714)</f>
        <v>0</v>
      </c>
      <c r="W706" s="68"/>
    </row>
    <row r="707" spans="2:23" ht="16.5">
      <c r="B707" s="111">
        <v>141</v>
      </c>
      <c r="C707" s="113" t="s">
        <v>395</v>
      </c>
      <c r="D707" s="14"/>
      <c r="E707" s="14"/>
      <c r="F707" s="14"/>
      <c r="G707" s="126">
        <f>SUM(E707*F707)</f>
        <v>0</v>
      </c>
      <c r="H707" s="58"/>
      <c r="J707" s="69"/>
      <c r="K707" s="69"/>
      <c r="L707" s="70"/>
      <c r="M707" s="69"/>
      <c r="N707" s="69"/>
      <c r="O707" s="69"/>
      <c r="P707" s="69"/>
      <c r="Q707" s="69"/>
      <c r="S707" s="127">
        <f aca="true" t="shared" si="145" ref="S707:S714">IF(G707=0,"",IF(T707=0,"",SUM(SUM(J707:Q707)-V707)/G707))</f>
      </c>
      <c r="T707" s="124">
        <f aca="true" t="shared" si="146" ref="T707:T714">SUM(J707:Q707)</f>
        <v>0</v>
      </c>
      <c r="U707" s="124">
        <f aca="true" t="shared" si="147" ref="U707:U714">SUM(G707-T707)+V707</f>
        <v>0</v>
      </c>
      <c r="V707" s="71"/>
      <c r="W707" s="69"/>
    </row>
    <row r="708" spans="2:23" ht="16.5">
      <c r="B708" s="111">
        <v>142</v>
      </c>
      <c r="C708" s="113" t="s">
        <v>396</v>
      </c>
      <c r="D708" s="14"/>
      <c r="E708" s="14"/>
      <c r="F708" s="14"/>
      <c r="G708" s="126">
        <f aca="true" t="shared" si="148" ref="G708:G714">SUM(E708*F708)</f>
        <v>0</v>
      </c>
      <c r="H708" s="55"/>
      <c r="J708" s="69"/>
      <c r="K708" s="69"/>
      <c r="L708" s="69"/>
      <c r="M708" s="69"/>
      <c r="N708" s="69"/>
      <c r="O708" s="69"/>
      <c r="P708" s="69"/>
      <c r="Q708" s="69"/>
      <c r="S708" s="127">
        <f t="shared" si="145"/>
      </c>
      <c r="T708" s="124">
        <f t="shared" si="146"/>
        <v>0</v>
      </c>
      <c r="U708" s="124">
        <f t="shared" si="147"/>
        <v>0</v>
      </c>
      <c r="V708" s="71"/>
      <c r="W708" s="69"/>
    </row>
    <row r="709" spans="2:23" ht="16.5">
      <c r="B709" s="111">
        <v>143</v>
      </c>
      <c r="C709" s="113" t="s">
        <v>397</v>
      </c>
      <c r="D709" s="14"/>
      <c r="E709" s="14"/>
      <c r="F709" s="14"/>
      <c r="G709" s="126">
        <f t="shared" si="148"/>
        <v>0</v>
      </c>
      <c r="H709" s="58"/>
      <c r="J709" s="69"/>
      <c r="K709" s="69"/>
      <c r="L709" s="70"/>
      <c r="M709" s="69"/>
      <c r="N709" s="69"/>
      <c r="O709" s="69"/>
      <c r="P709" s="69"/>
      <c r="Q709" s="69"/>
      <c r="S709" s="127">
        <f t="shared" si="145"/>
      </c>
      <c r="T709" s="124">
        <f t="shared" si="146"/>
        <v>0</v>
      </c>
      <c r="U709" s="124">
        <f t="shared" si="147"/>
        <v>0</v>
      </c>
      <c r="V709" s="71"/>
      <c r="W709" s="69"/>
    </row>
    <row r="710" spans="2:23" ht="16.5">
      <c r="B710" s="111">
        <v>144</v>
      </c>
      <c r="C710" s="113" t="s">
        <v>398</v>
      </c>
      <c r="D710" s="14"/>
      <c r="E710" s="14"/>
      <c r="F710" s="14"/>
      <c r="G710" s="126">
        <f t="shared" si="148"/>
        <v>0</v>
      </c>
      <c r="H710" s="58"/>
      <c r="J710" s="69"/>
      <c r="K710" s="69"/>
      <c r="L710" s="70"/>
      <c r="M710" s="69"/>
      <c r="N710" s="70"/>
      <c r="O710" s="69"/>
      <c r="P710" s="69"/>
      <c r="Q710" s="69"/>
      <c r="S710" s="127">
        <f t="shared" si="145"/>
      </c>
      <c r="T710" s="124">
        <f t="shared" si="146"/>
        <v>0</v>
      </c>
      <c r="U710" s="124">
        <f t="shared" si="147"/>
        <v>0</v>
      </c>
      <c r="V710" s="71"/>
      <c r="W710" s="69"/>
    </row>
    <row r="711" spans="2:23" ht="16.5">
      <c r="B711" s="111">
        <v>145</v>
      </c>
      <c r="C711" s="113" t="s">
        <v>399</v>
      </c>
      <c r="D711" s="14"/>
      <c r="E711" s="14"/>
      <c r="F711" s="14"/>
      <c r="G711" s="126">
        <f t="shared" si="148"/>
        <v>0</v>
      </c>
      <c r="H711" s="58"/>
      <c r="J711" s="69"/>
      <c r="K711" s="69"/>
      <c r="L711" s="70"/>
      <c r="M711" s="69"/>
      <c r="N711" s="69"/>
      <c r="O711" s="69"/>
      <c r="P711" s="69"/>
      <c r="Q711" s="69"/>
      <c r="S711" s="127">
        <f t="shared" si="145"/>
      </c>
      <c r="T711" s="124">
        <f t="shared" si="146"/>
        <v>0</v>
      </c>
      <c r="U711" s="124">
        <f t="shared" si="147"/>
        <v>0</v>
      </c>
      <c r="V711" s="71"/>
      <c r="W711" s="69"/>
    </row>
    <row r="712" spans="2:23" ht="16.5">
      <c r="B712" s="111">
        <v>146</v>
      </c>
      <c r="C712" s="113" t="s">
        <v>400</v>
      </c>
      <c r="D712" s="14"/>
      <c r="E712" s="14"/>
      <c r="F712" s="14"/>
      <c r="G712" s="126">
        <f t="shared" si="148"/>
        <v>0</v>
      </c>
      <c r="H712" s="58"/>
      <c r="J712" s="69"/>
      <c r="K712" s="69"/>
      <c r="L712" s="70"/>
      <c r="M712" s="69"/>
      <c r="N712" s="69"/>
      <c r="O712" s="69"/>
      <c r="P712" s="69"/>
      <c r="Q712" s="69"/>
      <c r="S712" s="127">
        <f t="shared" si="145"/>
      </c>
      <c r="T712" s="124">
        <f t="shared" si="146"/>
        <v>0</v>
      </c>
      <c r="U712" s="124">
        <f t="shared" si="147"/>
        <v>0</v>
      </c>
      <c r="V712" s="71"/>
      <c r="W712" s="69"/>
    </row>
    <row r="713" spans="2:23" ht="16.5">
      <c r="B713" s="111">
        <v>147</v>
      </c>
      <c r="C713" s="113" t="s">
        <v>401</v>
      </c>
      <c r="D713" s="14"/>
      <c r="E713" s="14"/>
      <c r="F713" s="14"/>
      <c r="G713" s="126">
        <f t="shared" si="148"/>
        <v>0</v>
      </c>
      <c r="H713" s="58"/>
      <c r="J713" s="69"/>
      <c r="K713" s="69"/>
      <c r="L713" s="70"/>
      <c r="M713" s="69"/>
      <c r="N713" s="69"/>
      <c r="O713" s="69"/>
      <c r="P713" s="69"/>
      <c r="Q713" s="69"/>
      <c r="S713" s="127">
        <f t="shared" si="145"/>
      </c>
      <c r="T713" s="124">
        <f t="shared" si="146"/>
        <v>0</v>
      </c>
      <c r="U713" s="124">
        <f t="shared" si="147"/>
        <v>0</v>
      </c>
      <c r="V713" s="71"/>
      <c r="W713" s="69"/>
    </row>
    <row r="714" spans="2:23" ht="16.5">
      <c r="B714" s="111">
        <v>148</v>
      </c>
      <c r="C714" s="113" t="s">
        <v>402</v>
      </c>
      <c r="D714" s="14"/>
      <c r="E714" s="14"/>
      <c r="F714" s="14"/>
      <c r="G714" s="126">
        <f t="shared" si="148"/>
        <v>0</v>
      </c>
      <c r="H714" s="58"/>
      <c r="J714" s="69"/>
      <c r="K714" s="69"/>
      <c r="L714" s="69"/>
      <c r="M714" s="69"/>
      <c r="N714" s="69"/>
      <c r="O714" s="69"/>
      <c r="P714" s="69"/>
      <c r="Q714" s="69"/>
      <c r="S714" s="127">
        <f t="shared" si="145"/>
      </c>
      <c r="T714" s="124">
        <f t="shared" si="146"/>
        <v>0</v>
      </c>
      <c r="U714" s="124">
        <f t="shared" si="147"/>
        <v>0</v>
      </c>
      <c r="V714" s="71"/>
      <c r="W714" s="69"/>
    </row>
    <row r="715" spans="2:23" ht="16.5">
      <c r="B715" s="109">
        <v>15</v>
      </c>
      <c r="C715" s="110" t="s">
        <v>403</v>
      </c>
      <c r="D715" s="68"/>
      <c r="E715" s="68"/>
      <c r="F715" s="68"/>
      <c r="G715" s="124">
        <f>SUM(G716:G723)</f>
        <v>0</v>
      </c>
      <c r="H715" s="58"/>
      <c r="J715" s="68"/>
      <c r="K715" s="68"/>
      <c r="L715" s="68"/>
      <c r="M715" s="68"/>
      <c r="N715" s="68"/>
      <c r="O715" s="68"/>
      <c r="P715" s="68"/>
      <c r="Q715" s="68"/>
      <c r="R715" s="37"/>
      <c r="S715" s="132">
        <f>IF(G715=0,"",IF(T715=0,"",SUM(T715/G715)))</f>
      </c>
      <c r="T715" s="133">
        <f>SUM(T716:T723)</f>
        <v>0</v>
      </c>
      <c r="U715" s="133">
        <f>SUM(U716:U723)</f>
        <v>0</v>
      </c>
      <c r="V715" s="124">
        <f>SUM(V716:V723)</f>
        <v>0</v>
      </c>
      <c r="W715" s="68"/>
    </row>
    <row r="716" spans="2:23" ht="16.5">
      <c r="B716" s="111">
        <v>151</v>
      </c>
      <c r="C716" s="113" t="s">
        <v>404</v>
      </c>
      <c r="D716" s="14"/>
      <c r="E716" s="14"/>
      <c r="F716" s="14"/>
      <c r="G716" s="126">
        <f>SUM(E716*F716)</f>
        <v>0</v>
      </c>
      <c r="H716" s="55"/>
      <c r="J716" s="69"/>
      <c r="K716" s="69"/>
      <c r="L716" s="70"/>
      <c r="M716" s="69"/>
      <c r="N716" s="69"/>
      <c r="O716" s="69"/>
      <c r="P716" s="69"/>
      <c r="Q716" s="69"/>
      <c r="S716" s="127">
        <f aca="true" t="shared" si="149" ref="S716:S723">IF(G716=0,"",IF(T716=0,"",SUM(SUM(J716:Q716)-V716)/G716))</f>
      </c>
      <c r="T716" s="124">
        <f aca="true" t="shared" si="150" ref="T716:T723">SUM(J716:Q716)</f>
        <v>0</v>
      </c>
      <c r="U716" s="124">
        <f aca="true" t="shared" si="151" ref="U716:U723">SUM(G716-T716)+V716</f>
        <v>0</v>
      </c>
      <c r="V716" s="71"/>
      <c r="W716" s="69"/>
    </row>
    <row r="717" spans="2:23" ht="16.5">
      <c r="B717" s="111">
        <v>152</v>
      </c>
      <c r="C717" s="113" t="s">
        <v>405</v>
      </c>
      <c r="D717" s="14"/>
      <c r="E717" s="14"/>
      <c r="F717" s="14"/>
      <c r="G717" s="126">
        <f aca="true" t="shared" si="152" ref="G717:G723">SUM(E717*F717)</f>
        <v>0</v>
      </c>
      <c r="H717" s="58"/>
      <c r="J717" s="69"/>
      <c r="K717" s="69"/>
      <c r="L717" s="69"/>
      <c r="M717" s="69"/>
      <c r="N717" s="69"/>
      <c r="O717" s="69"/>
      <c r="P717" s="69"/>
      <c r="Q717" s="69"/>
      <c r="S717" s="127">
        <f t="shared" si="149"/>
      </c>
      <c r="T717" s="124">
        <f t="shared" si="150"/>
        <v>0</v>
      </c>
      <c r="U717" s="124">
        <f t="shared" si="151"/>
        <v>0</v>
      </c>
      <c r="V717" s="71"/>
      <c r="W717" s="69"/>
    </row>
    <row r="718" spans="2:23" ht="16.5">
      <c r="B718" s="111">
        <v>153</v>
      </c>
      <c r="C718" s="113" t="s">
        <v>406</v>
      </c>
      <c r="D718" s="14"/>
      <c r="E718" s="14"/>
      <c r="F718" s="14"/>
      <c r="G718" s="126">
        <f t="shared" si="152"/>
        <v>0</v>
      </c>
      <c r="H718" s="58"/>
      <c r="J718" s="69"/>
      <c r="K718" s="69"/>
      <c r="L718" s="70"/>
      <c r="M718" s="69"/>
      <c r="N718" s="69"/>
      <c r="O718" s="69"/>
      <c r="P718" s="69"/>
      <c r="Q718" s="69"/>
      <c r="S718" s="127">
        <f t="shared" si="149"/>
      </c>
      <c r="T718" s="124">
        <f t="shared" si="150"/>
        <v>0</v>
      </c>
      <c r="U718" s="124">
        <f t="shared" si="151"/>
        <v>0</v>
      </c>
      <c r="V718" s="71"/>
      <c r="W718" s="69"/>
    </row>
    <row r="719" spans="2:23" ht="16.5">
      <c r="B719" s="111">
        <v>154</v>
      </c>
      <c r="C719" s="113" t="s">
        <v>407</v>
      </c>
      <c r="D719" s="14"/>
      <c r="E719" s="14"/>
      <c r="F719" s="14"/>
      <c r="G719" s="126">
        <f t="shared" si="152"/>
        <v>0</v>
      </c>
      <c r="H719" s="58"/>
      <c r="J719" s="69"/>
      <c r="K719" s="69"/>
      <c r="L719" s="70"/>
      <c r="M719" s="69"/>
      <c r="N719" s="70"/>
      <c r="O719" s="69"/>
      <c r="P719" s="69"/>
      <c r="Q719" s="69"/>
      <c r="S719" s="127">
        <f t="shared" si="149"/>
      </c>
      <c r="T719" s="124">
        <f t="shared" si="150"/>
        <v>0</v>
      </c>
      <c r="U719" s="124">
        <f t="shared" si="151"/>
        <v>0</v>
      </c>
      <c r="V719" s="71"/>
      <c r="W719" s="69"/>
    </row>
    <row r="720" spans="2:23" ht="16.5">
      <c r="B720" s="111">
        <v>155</v>
      </c>
      <c r="C720" s="113" t="s">
        <v>408</v>
      </c>
      <c r="D720" s="14"/>
      <c r="E720" s="14"/>
      <c r="F720" s="14"/>
      <c r="G720" s="126">
        <f t="shared" si="152"/>
        <v>0</v>
      </c>
      <c r="H720" s="58"/>
      <c r="J720" s="69"/>
      <c r="K720" s="69"/>
      <c r="L720" s="70"/>
      <c r="M720" s="69"/>
      <c r="N720" s="69"/>
      <c r="O720" s="69"/>
      <c r="P720" s="69"/>
      <c r="Q720" s="69"/>
      <c r="S720" s="127">
        <f t="shared" si="149"/>
      </c>
      <c r="T720" s="124">
        <f t="shared" si="150"/>
        <v>0</v>
      </c>
      <c r="U720" s="124">
        <f t="shared" si="151"/>
        <v>0</v>
      </c>
      <c r="V720" s="71"/>
      <c r="W720" s="69"/>
    </row>
    <row r="721" spans="2:23" ht="16.5">
      <c r="B721" s="111">
        <v>156</v>
      </c>
      <c r="C721" s="113" t="s">
        <v>409</v>
      </c>
      <c r="D721" s="14"/>
      <c r="E721" s="14"/>
      <c r="F721" s="14"/>
      <c r="G721" s="126">
        <f t="shared" si="152"/>
        <v>0</v>
      </c>
      <c r="H721" s="58"/>
      <c r="J721" s="69"/>
      <c r="K721" s="69"/>
      <c r="L721" s="70"/>
      <c r="M721" s="69"/>
      <c r="N721" s="69"/>
      <c r="O721" s="69"/>
      <c r="P721" s="69"/>
      <c r="Q721" s="69"/>
      <c r="S721" s="127">
        <f t="shared" si="149"/>
      </c>
      <c r="T721" s="124">
        <f t="shared" si="150"/>
        <v>0</v>
      </c>
      <c r="U721" s="124">
        <f t="shared" si="151"/>
        <v>0</v>
      </c>
      <c r="V721" s="71"/>
      <c r="W721" s="69"/>
    </row>
    <row r="722" spans="2:23" ht="16.5">
      <c r="B722" s="111">
        <v>157</v>
      </c>
      <c r="C722" s="113" t="s">
        <v>410</v>
      </c>
      <c r="D722" s="14"/>
      <c r="E722" s="14"/>
      <c r="F722" s="14"/>
      <c r="G722" s="126">
        <f t="shared" si="152"/>
        <v>0</v>
      </c>
      <c r="H722" s="55"/>
      <c r="J722" s="69"/>
      <c r="K722" s="69"/>
      <c r="L722" s="70"/>
      <c r="M722" s="69"/>
      <c r="N722" s="69"/>
      <c r="O722" s="69"/>
      <c r="P722" s="69"/>
      <c r="Q722" s="69"/>
      <c r="S722" s="127">
        <f t="shared" si="149"/>
      </c>
      <c r="T722" s="124">
        <f t="shared" si="150"/>
        <v>0</v>
      </c>
      <c r="U722" s="124">
        <f t="shared" si="151"/>
        <v>0</v>
      </c>
      <c r="V722" s="71"/>
      <c r="W722" s="69"/>
    </row>
    <row r="723" spans="2:23" ht="16.5">
      <c r="B723" s="111">
        <v>158</v>
      </c>
      <c r="C723" s="113" t="s">
        <v>411</v>
      </c>
      <c r="D723" s="14"/>
      <c r="E723" s="14"/>
      <c r="F723" s="14"/>
      <c r="G723" s="126">
        <f t="shared" si="152"/>
        <v>0</v>
      </c>
      <c r="H723" s="55"/>
      <c r="J723" s="69"/>
      <c r="K723" s="69"/>
      <c r="L723" s="69"/>
      <c r="M723" s="69"/>
      <c r="N723" s="69"/>
      <c r="O723" s="69"/>
      <c r="P723" s="69"/>
      <c r="Q723" s="69"/>
      <c r="S723" s="127">
        <f t="shared" si="149"/>
      </c>
      <c r="T723" s="124">
        <f t="shared" si="150"/>
        <v>0</v>
      </c>
      <c r="U723" s="124">
        <f t="shared" si="151"/>
        <v>0</v>
      </c>
      <c r="V723" s="71"/>
      <c r="W723" s="69"/>
    </row>
    <row r="724" spans="2:23" ht="16.5">
      <c r="B724" s="109">
        <v>16</v>
      </c>
      <c r="C724" s="110" t="s">
        <v>412</v>
      </c>
      <c r="D724" s="68"/>
      <c r="E724" s="68"/>
      <c r="F724" s="68"/>
      <c r="G724" s="124">
        <f>SUM(G725:G727)</f>
        <v>0</v>
      </c>
      <c r="H724" s="58"/>
      <c r="J724" s="68"/>
      <c r="K724" s="68"/>
      <c r="L724" s="68"/>
      <c r="M724" s="68"/>
      <c r="N724" s="68"/>
      <c r="O724" s="68"/>
      <c r="P724" s="68"/>
      <c r="Q724" s="68"/>
      <c r="R724" s="37"/>
      <c r="S724" s="132">
        <f>IF(G724=0,"",IF(T724=0,"",SUM(T724/G724)))</f>
      </c>
      <c r="T724" s="133">
        <f>SUM(T725:T727)</f>
        <v>0</v>
      </c>
      <c r="U724" s="133">
        <f>SUM(U725:U727)</f>
        <v>0</v>
      </c>
      <c r="V724" s="124">
        <f>SUM(V725:V727)</f>
        <v>0</v>
      </c>
      <c r="W724" s="68"/>
    </row>
    <row r="725" spans="2:23" ht="16.5">
      <c r="B725" s="111">
        <v>161</v>
      </c>
      <c r="C725" s="113" t="s">
        <v>413</v>
      </c>
      <c r="D725" s="14"/>
      <c r="E725" s="14"/>
      <c r="F725" s="14"/>
      <c r="G725" s="126">
        <f>SUM(E725*F725)</f>
        <v>0</v>
      </c>
      <c r="H725" s="58"/>
      <c r="J725" s="69"/>
      <c r="K725" s="69"/>
      <c r="L725" s="70"/>
      <c r="M725" s="69"/>
      <c r="N725" s="69"/>
      <c r="O725" s="69"/>
      <c r="P725" s="69"/>
      <c r="Q725" s="69"/>
      <c r="S725" s="127">
        <f>IF(G725=0,"",IF(T725=0,"",SUM(SUM(J725:Q725)-V725)/G725))</f>
      </c>
      <c r="T725" s="124">
        <f>SUM(J725:Q725)</f>
        <v>0</v>
      </c>
      <c r="U725" s="124">
        <f>SUM(G725-T725)+V725</f>
        <v>0</v>
      </c>
      <c r="V725" s="71"/>
      <c r="W725" s="69"/>
    </row>
    <row r="726" spans="2:23" ht="16.5">
      <c r="B726" s="111">
        <v>162</v>
      </c>
      <c r="C726" s="113" t="s">
        <v>389</v>
      </c>
      <c r="D726" s="14"/>
      <c r="E726" s="14"/>
      <c r="F726" s="14"/>
      <c r="G726" s="126">
        <f>SUM(E726*F726)</f>
        <v>0</v>
      </c>
      <c r="H726" s="58"/>
      <c r="J726" s="69"/>
      <c r="K726" s="69"/>
      <c r="L726" s="69"/>
      <c r="M726" s="69"/>
      <c r="N726" s="69"/>
      <c r="O726" s="69"/>
      <c r="P726" s="69"/>
      <c r="Q726" s="69"/>
      <c r="S726" s="127">
        <f>IF(G726=0,"",IF(T726=0,"",SUM(SUM(J726:Q726)-V726)/G726))</f>
      </c>
      <c r="T726" s="124">
        <f>SUM(J726:Q726)</f>
        <v>0</v>
      </c>
      <c r="U726" s="124">
        <f>SUM(G726-T726)+V726</f>
        <v>0</v>
      </c>
      <c r="V726" s="71"/>
      <c r="W726" s="69"/>
    </row>
    <row r="727" spans="2:23" ht="16.5">
      <c r="B727" s="111">
        <v>163</v>
      </c>
      <c r="C727" s="113" t="s">
        <v>414</v>
      </c>
      <c r="D727" s="14"/>
      <c r="E727" s="14"/>
      <c r="F727" s="14"/>
      <c r="G727" s="126">
        <f>SUM(E727*F727)</f>
        <v>0</v>
      </c>
      <c r="H727" s="58"/>
      <c r="J727" s="69"/>
      <c r="K727" s="69"/>
      <c r="L727" s="70"/>
      <c r="M727" s="69"/>
      <c r="N727" s="69"/>
      <c r="O727" s="69"/>
      <c r="P727" s="69"/>
      <c r="Q727" s="69"/>
      <c r="S727" s="127">
        <f>IF(G727=0,"",IF(T727=0,"",SUM(SUM(J727:Q727)-V727)/G727))</f>
      </c>
      <c r="T727" s="124">
        <f>SUM(J727:Q727)</f>
        <v>0</v>
      </c>
      <c r="U727" s="124">
        <f>SUM(G727-T727)+V727</f>
        <v>0</v>
      </c>
      <c r="V727" s="71"/>
      <c r="W727" s="69"/>
    </row>
    <row r="728" spans="2:23" ht="16.5">
      <c r="B728" s="109">
        <v>17</v>
      </c>
      <c r="C728" s="110" t="s">
        <v>415</v>
      </c>
      <c r="D728" s="68"/>
      <c r="E728" s="68"/>
      <c r="F728" s="68"/>
      <c r="G728" s="124">
        <f>SUM(G729:G735)</f>
        <v>0</v>
      </c>
      <c r="H728" s="58"/>
      <c r="J728" s="68"/>
      <c r="K728" s="68"/>
      <c r="L728" s="68"/>
      <c r="M728" s="68"/>
      <c r="N728" s="68"/>
      <c r="O728" s="68"/>
      <c r="P728" s="68"/>
      <c r="Q728" s="68"/>
      <c r="R728" s="37"/>
      <c r="S728" s="132">
        <f>IF(G728=0,"",IF(T728=0,"",SUM(T728/G728)))</f>
      </c>
      <c r="T728" s="133">
        <f>SUM(T729:T735)</f>
        <v>0</v>
      </c>
      <c r="U728" s="133">
        <f>SUM(U729:U735)</f>
        <v>0</v>
      </c>
      <c r="V728" s="124">
        <f>SUM(V729:V735)</f>
        <v>0</v>
      </c>
      <c r="W728" s="68"/>
    </row>
    <row r="729" spans="2:23" ht="16.5">
      <c r="B729" s="111">
        <v>171</v>
      </c>
      <c r="C729" s="113" t="s">
        <v>416</v>
      </c>
      <c r="D729" s="14"/>
      <c r="E729" s="14"/>
      <c r="F729" s="14"/>
      <c r="G729" s="126">
        <f>SUM(E729*F729)</f>
        <v>0</v>
      </c>
      <c r="H729" s="58"/>
      <c r="J729" s="69"/>
      <c r="K729" s="69"/>
      <c r="L729" s="70"/>
      <c r="M729" s="69"/>
      <c r="N729" s="69"/>
      <c r="O729" s="69"/>
      <c r="P729" s="69"/>
      <c r="Q729" s="69"/>
      <c r="S729" s="127">
        <f aca="true" t="shared" si="153" ref="S729:S735">IF(G729=0,"",IF(T729=0,"",SUM(SUM(J729:Q729)-V729)/G729))</f>
      </c>
      <c r="T729" s="124">
        <f aca="true" t="shared" si="154" ref="T729:T735">SUM(J729:Q729)</f>
        <v>0</v>
      </c>
      <c r="U729" s="124">
        <f aca="true" t="shared" si="155" ref="U729:U735">SUM(G729-T729)+V729</f>
        <v>0</v>
      </c>
      <c r="V729" s="71"/>
      <c r="W729" s="69"/>
    </row>
    <row r="730" spans="2:23" ht="16.5">
      <c r="B730" s="111">
        <v>172</v>
      </c>
      <c r="C730" s="113" t="s">
        <v>417</v>
      </c>
      <c r="D730" s="14"/>
      <c r="E730" s="14"/>
      <c r="F730" s="14"/>
      <c r="G730" s="126">
        <f aca="true" t="shared" si="156" ref="G730:G735">SUM(E730*F730)</f>
        <v>0</v>
      </c>
      <c r="H730" s="55"/>
      <c r="J730" s="69"/>
      <c r="K730" s="69"/>
      <c r="L730" s="69"/>
      <c r="M730" s="69"/>
      <c r="N730" s="69"/>
      <c r="O730" s="69"/>
      <c r="P730" s="69"/>
      <c r="Q730" s="69"/>
      <c r="S730" s="127">
        <f t="shared" si="153"/>
      </c>
      <c r="T730" s="124">
        <f t="shared" si="154"/>
        <v>0</v>
      </c>
      <c r="U730" s="124">
        <f t="shared" si="155"/>
        <v>0</v>
      </c>
      <c r="V730" s="71"/>
      <c r="W730" s="69"/>
    </row>
    <row r="731" spans="2:23" ht="16.5">
      <c r="B731" s="111">
        <v>173</v>
      </c>
      <c r="C731" s="113" t="s">
        <v>418</v>
      </c>
      <c r="D731" s="14"/>
      <c r="E731" s="14"/>
      <c r="F731" s="14"/>
      <c r="G731" s="126">
        <f t="shared" si="156"/>
        <v>0</v>
      </c>
      <c r="H731" s="58"/>
      <c r="J731" s="69"/>
      <c r="K731" s="69"/>
      <c r="L731" s="70"/>
      <c r="M731" s="69"/>
      <c r="N731" s="69"/>
      <c r="O731" s="69"/>
      <c r="P731" s="69"/>
      <c r="Q731" s="69"/>
      <c r="S731" s="127">
        <f t="shared" si="153"/>
      </c>
      <c r="T731" s="124">
        <f t="shared" si="154"/>
        <v>0</v>
      </c>
      <c r="U731" s="124">
        <f t="shared" si="155"/>
        <v>0</v>
      </c>
      <c r="V731" s="71"/>
      <c r="W731" s="69"/>
    </row>
    <row r="732" spans="2:23" ht="16.5">
      <c r="B732" s="111">
        <v>174</v>
      </c>
      <c r="C732" s="113" t="s">
        <v>419</v>
      </c>
      <c r="D732" s="14"/>
      <c r="E732" s="14"/>
      <c r="F732" s="14"/>
      <c r="G732" s="126">
        <f t="shared" si="156"/>
        <v>0</v>
      </c>
      <c r="H732" s="58"/>
      <c r="J732" s="69"/>
      <c r="K732" s="69"/>
      <c r="L732" s="70"/>
      <c r="M732" s="69"/>
      <c r="N732" s="70"/>
      <c r="O732" s="69"/>
      <c r="P732" s="69"/>
      <c r="Q732" s="69"/>
      <c r="S732" s="127">
        <f t="shared" si="153"/>
      </c>
      <c r="T732" s="124">
        <f t="shared" si="154"/>
        <v>0</v>
      </c>
      <c r="U732" s="124">
        <f t="shared" si="155"/>
        <v>0</v>
      </c>
      <c r="V732" s="71"/>
      <c r="W732" s="69"/>
    </row>
    <row r="733" spans="2:23" ht="16.5">
      <c r="B733" s="111">
        <v>175</v>
      </c>
      <c r="C733" s="113" t="s">
        <v>420</v>
      </c>
      <c r="D733" s="14"/>
      <c r="E733" s="14"/>
      <c r="F733" s="14"/>
      <c r="G733" s="126">
        <f t="shared" si="156"/>
        <v>0</v>
      </c>
      <c r="H733" s="58"/>
      <c r="J733" s="69"/>
      <c r="K733" s="69"/>
      <c r="L733" s="70"/>
      <c r="M733" s="69"/>
      <c r="N733" s="69"/>
      <c r="O733" s="69"/>
      <c r="P733" s="69"/>
      <c r="Q733" s="69"/>
      <c r="S733" s="127">
        <f t="shared" si="153"/>
      </c>
      <c r="T733" s="124">
        <f t="shared" si="154"/>
        <v>0</v>
      </c>
      <c r="U733" s="124">
        <f t="shared" si="155"/>
        <v>0</v>
      </c>
      <c r="V733" s="71"/>
      <c r="W733" s="69"/>
    </row>
    <row r="734" spans="2:23" ht="16.5">
      <c r="B734" s="111">
        <v>176</v>
      </c>
      <c r="C734" s="113" t="s">
        <v>421</v>
      </c>
      <c r="D734" s="14"/>
      <c r="E734" s="14"/>
      <c r="F734" s="14"/>
      <c r="G734" s="126">
        <f t="shared" si="156"/>
        <v>0</v>
      </c>
      <c r="H734" s="58"/>
      <c r="J734" s="69"/>
      <c r="K734" s="69"/>
      <c r="L734" s="70"/>
      <c r="M734" s="69"/>
      <c r="N734" s="69"/>
      <c r="O734" s="69"/>
      <c r="P734" s="69"/>
      <c r="Q734" s="69"/>
      <c r="S734" s="127">
        <f t="shared" si="153"/>
      </c>
      <c r="T734" s="124">
        <f t="shared" si="154"/>
        <v>0</v>
      </c>
      <c r="U734" s="124">
        <f t="shared" si="155"/>
        <v>0</v>
      </c>
      <c r="V734" s="71"/>
      <c r="W734" s="69"/>
    </row>
    <row r="735" spans="2:23" ht="16.5">
      <c r="B735" s="111">
        <v>178</v>
      </c>
      <c r="C735" s="113" t="s">
        <v>422</v>
      </c>
      <c r="D735" s="14"/>
      <c r="E735" s="14"/>
      <c r="F735" s="14"/>
      <c r="G735" s="126">
        <f t="shared" si="156"/>
        <v>0</v>
      </c>
      <c r="H735" s="58"/>
      <c r="J735" s="69"/>
      <c r="K735" s="69"/>
      <c r="L735" s="70"/>
      <c r="M735" s="69"/>
      <c r="N735" s="69"/>
      <c r="O735" s="69"/>
      <c r="P735" s="69"/>
      <c r="Q735" s="69"/>
      <c r="S735" s="127">
        <f t="shared" si="153"/>
      </c>
      <c r="T735" s="124">
        <f t="shared" si="154"/>
        <v>0</v>
      </c>
      <c r="U735" s="124">
        <f t="shared" si="155"/>
        <v>0</v>
      </c>
      <c r="V735" s="71"/>
      <c r="W735" s="69"/>
    </row>
    <row r="736" spans="2:23" ht="16.5">
      <c r="B736" s="109">
        <v>18</v>
      </c>
      <c r="C736" s="110" t="s">
        <v>423</v>
      </c>
      <c r="D736" s="68"/>
      <c r="E736" s="68"/>
      <c r="F736" s="68"/>
      <c r="G736" s="124">
        <f>SUM(G737:G741)</f>
        <v>0</v>
      </c>
      <c r="H736" s="58"/>
      <c r="J736" s="68"/>
      <c r="K736" s="68"/>
      <c r="L736" s="68"/>
      <c r="M736" s="68"/>
      <c r="N736" s="68"/>
      <c r="O736" s="68"/>
      <c r="P736" s="68"/>
      <c r="Q736" s="68"/>
      <c r="R736" s="37"/>
      <c r="S736" s="132">
        <f>IF(G736=0,"",IF(T736=0,"",SUM(T736/G736)))</f>
      </c>
      <c r="T736" s="133">
        <f>SUM(T737:T741)</f>
        <v>0</v>
      </c>
      <c r="U736" s="133">
        <f>SUM(U737:U741)</f>
        <v>0</v>
      </c>
      <c r="V736" s="124">
        <f>SUM(V737:V741)</f>
        <v>0</v>
      </c>
      <c r="W736" s="68"/>
    </row>
    <row r="737" spans="2:23" ht="16.5">
      <c r="B737" s="111">
        <v>181</v>
      </c>
      <c r="C737" s="113" t="s">
        <v>424</v>
      </c>
      <c r="D737" s="14"/>
      <c r="E737" s="14"/>
      <c r="F737" s="14"/>
      <c r="G737" s="126">
        <f>SUM(E737*F737)</f>
        <v>0</v>
      </c>
      <c r="H737" s="55"/>
      <c r="J737" s="69"/>
      <c r="K737" s="69"/>
      <c r="L737" s="70"/>
      <c r="M737" s="69"/>
      <c r="N737" s="69"/>
      <c r="O737" s="69"/>
      <c r="P737" s="69"/>
      <c r="Q737" s="69"/>
      <c r="S737" s="127">
        <f>IF(G737=0,"",IF(T737=0,"",SUM(SUM(J737:Q737)-V737)/G737))</f>
      </c>
      <c r="T737" s="124">
        <f>SUM(J737:Q737)</f>
        <v>0</v>
      </c>
      <c r="U737" s="124">
        <f>SUM(G737-T737)+V737</f>
        <v>0</v>
      </c>
      <c r="V737" s="71"/>
      <c r="W737" s="69"/>
    </row>
    <row r="738" spans="2:23" ht="16.5">
      <c r="B738" s="111">
        <v>182</v>
      </c>
      <c r="C738" s="113" t="s">
        <v>425</v>
      </c>
      <c r="D738" s="14"/>
      <c r="E738" s="14"/>
      <c r="F738" s="14"/>
      <c r="G738" s="126">
        <f>SUM(E738*F738)</f>
        <v>0</v>
      </c>
      <c r="H738" s="58"/>
      <c r="J738" s="69"/>
      <c r="K738" s="69"/>
      <c r="L738" s="69"/>
      <c r="M738" s="69"/>
      <c r="N738" s="69"/>
      <c r="O738" s="69"/>
      <c r="P738" s="69"/>
      <c r="Q738" s="69"/>
      <c r="S738" s="127">
        <f>IF(G738=0,"",IF(T738=0,"",SUM(SUM(J738:Q738)-V738)/G738))</f>
      </c>
      <c r="T738" s="124">
        <f>SUM(J738:Q738)</f>
        <v>0</v>
      </c>
      <c r="U738" s="124">
        <f>SUM(G738-T738)+V738</f>
        <v>0</v>
      </c>
      <c r="V738" s="71"/>
      <c r="W738" s="69"/>
    </row>
    <row r="739" spans="2:23" ht="16.5">
      <c r="B739" s="111">
        <v>183</v>
      </c>
      <c r="C739" s="113" t="s">
        <v>426</v>
      </c>
      <c r="D739" s="14"/>
      <c r="E739" s="14"/>
      <c r="F739" s="14"/>
      <c r="G739" s="126">
        <f>SUM(E739*F739)</f>
        <v>0</v>
      </c>
      <c r="H739" s="58"/>
      <c r="J739" s="69"/>
      <c r="K739" s="69"/>
      <c r="L739" s="70"/>
      <c r="M739" s="69"/>
      <c r="N739" s="69"/>
      <c r="O739" s="69"/>
      <c r="P739" s="69"/>
      <c r="Q739" s="69"/>
      <c r="S739" s="127">
        <f>IF(G739=0,"",IF(T739=0,"",SUM(SUM(J739:Q739)-V739)/G739))</f>
      </c>
      <c r="T739" s="124">
        <f>SUM(J739:Q739)</f>
        <v>0</v>
      </c>
      <c r="U739" s="124">
        <f>SUM(G739-T739)+V739</f>
        <v>0</v>
      </c>
      <c r="V739" s="71"/>
      <c r="W739" s="69"/>
    </row>
    <row r="740" spans="2:23" ht="16.5">
      <c r="B740" s="111">
        <v>184</v>
      </c>
      <c r="C740" s="113" t="s">
        <v>427</v>
      </c>
      <c r="D740" s="14"/>
      <c r="E740" s="14"/>
      <c r="F740" s="14"/>
      <c r="G740" s="126">
        <f>SUM(E740*F740)</f>
        <v>0</v>
      </c>
      <c r="H740" s="58"/>
      <c r="J740" s="69"/>
      <c r="K740" s="69"/>
      <c r="L740" s="70"/>
      <c r="M740" s="69"/>
      <c r="N740" s="70"/>
      <c r="O740" s="69"/>
      <c r="P740" s="69"/>
      <c r="Q740" s="69"/>
      <c r="S740" s="127">
        <f>IF(G740=0,"",IF(T740=0,"",SUM(SUM(J740:Q740)-V740)/G740))</f>
      </c>
      <c r="T740" s="124">
        <f>SUM(J740:Q740)</f>
        <v>0</v>
      </c>
      <c r="U740" s="124">
        <f>SUM(G740-T740)+V740</f>
        <v>0</v>
      </c>
      <c r="V740" s="71"/>
      <c r="W740" s="69"/>
    </row>
    <row r="741" spans="2:23" ht="16.5">
      <c r="B741" s="111">
        <v>185</v>
      </c>
      <c r="C741" s="113" t="s">
        <v>428</v>
      </c>
      <c r="D741" s="14"/>
      <c r="E741" s="14"/>
      <c r="F741" s="14"/>
      <c r="G741" s="126">
        <f>SUM(E741*F741)</f>
        <v>0</v>
      </c>
      <c r="H741" s="58"/>
      <c r="J741" s="69"/>
      <c r="K741" s="69"/>
      <c r="L741" s="70"/>
      <c r="M741" s="69"/>
      <c r="N741" s="69"/>
      <c r="O741" s="69"/>
      <c r="P741" s="69"/>
      <c r="Q741" s="69"/>
      <c r="S741" s="127">
        <f>IF(G741=0,"",IF(T741=0,"",SUM(SUM(J741:Q741)-V741)/G741))</f>
      </c>
      <c r="T741" s="124">
        <f>SUM(J741:Q741)</f>
        <v>0</v>
      </c>
      <c r="U741" s="124">
        <f>SUM(G741-T741)+V741</f>
        <v>0</v>
      </c>
      <c r="V741" s="71"/>
      <c r="W741" s="69"/>
    </row>
    <row r="742" spans="2:23" ht="16.5">
      <c r="B742" s="114">
        <v>2</v>
      </c>
      <c r="C742" s="115" t="s">
        <v>429</v>
      </c>
      <c r="D742" s="75"/>
      <c r="E742" s="67"/>
      <c r="F742" s="67"/>
      <c r="G742" s="104">
        <f>SUM(G743,G750,G757,G765)</f>
        <v>0</v>
      </c>
      <c r="H742" s="58"/>
      <c r="J742" s="67"/>
      <c r="K742" s="67"/>
      <c r="L742" s="67"/>
      <c r="M742" s="67"/>
      <c r="N742" s="67"/>
      <c r="O742" s="67"/>
      <c r="P742" s="67"/>
      <c r="Q742" s="67"/>
      <c r="R742" s="37"/>
      <c r="S742" s="135">
        <f>IF(G742=0,"",IF(T742=0,"",SUM(T742/G742)))</f>
      </c>
      <c r="T742" s="137">
        <f>SUM(T743,T750,T757,T765,T773)</f>
        <v>0</v>
      </c>
      <c r="U742" s="137">
        <f>SUM(U743,U750,U757,U765,U773)</f>
        <v>0</v>
      </c>
      <c r="V742" s="104">
        <f>SUM(V743,V750,V757,V765)</f>
        <v>0</v>
      </c>
      <c r="W742" s="67"/>
    </row>
    <row r="743" spans="2:23" ht="16.5">
      <c r="B743" s="109">
        <v>21</v>
      </c>
      <c r="C743" s="110" t="s">
        <v>430</v>
      </c>
      <c r="D743" s="68"/>
      <c r="E743" s="68"/>
      <c r="F743" s="68"/>
      <c r="G743" s="124">
        <f>SUM(G744:G749)</f>
        <v>0</v>
      </c>
      <c r="H743" s="58"/>
      <c r="J743" s="68"/>
      <c r="K743" s="68"/>
      <c r="L743" s="68"/>
      <c r="M743" s="68"/>
      <c r="N743" s="68"/>
      <c r="O743" s="68"/>
      <c r="P743" s="68"/>
      <c r="Q743" s="68"/>
      <c r="R743" s="37"/>
      <c r="S743" s="132">
        <f>IF(G743=0,"",IF(T743=0,"",SUM(T743/G743)))</f>
      </c>
      <c r="T743" s="133">
        <f>SUM(T744:T749)</f>
        <v>0</v>
      </c>
      <c r="U743" s="133">
        <f>SUM(U744:U749)</f>
        <v>0</v>
      </c>
      <c r="V743" s="124">
        <f>SUM(V744:V749)</f>
        <v>0</v>
      </c>
      <c r="W743" s="68"/>
    </row>
    <row r="744" spans="2:23" ht="16.5">
      <c r="B744" s="111">
        <v>211</v>
      </c>
      <c r="C744" s="113" t="s">
        <v>431</v>
      </c>
      <c r="D744" s="14"/>
      <c r="E744" s="14"/>
      <c r="F744" s="14"/>
      <c r="G744" s="126">
        <f aca="true" t="shared" si="157" ref="G744:G749">SUM(E744*F744)</f>
        <v>0</v>
      </c>
      <c r="H744" s="58"/>
      <c r="J744" s="69"/>
      <c r="K744" s="69"/>
      <c r="L744" s="70"/>
      <c r="M744" s="69"/>
      <c r="N744" s="69"/>
      <c r="O744" s="69"/>
      <c r="P744" s="69"/>
      <c r="Q744" s="69"/>
      <c r="S744" s="127">
        <f aca="true" t="shared" si="158" ref="S744:S749">IF(G744=0,"",IF(T744=0,"",SUM(SUM(J744:Q744)-V744)/G744))</f>
      </c>
      <c r="T744" s="124">
        <f aca="true" t="shared" si="159" ref="T744:T749">SUM(J744:Q744)</f>
        <v>0</v>
      </c>
      <c r="U744" s="124">
        <f aca="true" t="shared" si="160" ref="U744:U749">SUM(G744-T744)+V744</f>
        <v>0</v>
      </c>
      <c r="V744" s="71"/>
      <c r="W744" s="69"/>
    </row>
    <row r="745" spans="2:23" ht="16.5">
      <c r="B745" s="111">
        <v>212</v>
      </c>
      <c r="C745" s="113" t="s">
        <v>432</v>
      </c>
      <c r="D745" s="14"/>
      <c r="E745" s="14"/>
      <c r="F745" s="14"/>
      <c r="G745" s="126">
        <f t="shared" si="157"/>
        <v>0</v>
      </c>
      <c r="H745" s="55"/>
      <c r="J745" s="69"/>
      <c r="K745" s="69"/>
      <c r="L745" s="69"/>
      <c r="M745" s="69"/>
      <c r="N745" s="69"/>
      <c r="O745" s="69"/>
      <c r="P745" s="69"/>
      <c r="Q745" s="69"/>
      <c r="S745" s="127">
        <f t="shared" si="158"/>
      </c>
      <c r="T745" s="124">
        <f t="shared" si="159"/>
        <v>0</v>
      </c>
      <c r="U745" s="124">
        <f t="shared" si="160"/>
        <v>0</v>
      </c>
      <c r="V745" s="71"/>
      <c r="W745" s="69"/>
    </row>
    <row r="746" spans="2:23" ht="16.5">
      <c r="B746" s="111">
        <v>213</v>
      </c>
      <c r="C746" s="113" t="s">
        <v>433</v>
      </c>
      <c r="D746" s="14"/>
      <c r="E746" s="14"/>
      <c r="F746" s="14"/>
      <c r="G746" s="126">
        <f t="shared" si="157"/>
        <v>0</v>
      </c>
      <c r="H746" s="58"/>
      <c r="J746" s="69"/>
      <c r="K746" s="69"/>
      <c r="L746" s="70"/>
      <c r="M746" s="69"/>
      <c r="N746" s="69"/>
      <c r="O746" s="69"/>
      <c r="P746" s="69"/>
      <c r="Q746" s="69"/>
      <c r="S746" s="127">
        <f t="shared" si="158"/>
      </c>
      <c r="T746" s="124">
        <f t="shared" si="159"/>
        <v>0</v>
      </c>
      <c r="U746" s="124">
        <f t="shared" si="160"/>
        <v>0</v>
      </c>
      <c r="V746" s="71"/>
      <c r="W746" s="69"/>
    </row>
    <row r="747" spans="2:23" ht="16.5">
      <c r="B747" s="111">
        <v>214</v>
      </c>
      <c r="C747" s="113" t="s">
        <v>434</v>
      </c>
      <c r="D747" s="14"/>
      <c r="E747" s="14"/>
      <c r="F747" s="14"/>
      <c r="G747" s="126">
        <f t="shared" si="157"/>
        <v>0</v>
      </c>
      <c r="H747" s="58"/>
      <c r="J747" s="69"/>
      <c r="K747" s="69"/>
      <c r="L747" s="70"/>
      <c r="M747" s="69"/>
      <c r="N747" s="70"/>
      <c r="O747" s="69"/>
      <c r="P747" s="69"/>
      <c r="Q747" s="69"/>
      <c r="S747" s="127">
        <f t="shared" si="158"/>
      </c>
      <c r="T747" s="124">
        <f t="shared" si="159"/>
        <v>0</v>
      </c>
      <c r="U747" s="124">
        <f t="shared" si="160"/>
        <v>0</v>
      </c>
      <c r="V747" s="71"/>
      <c r="W747" s="69"/>
    </row>
    <row r="748" spans="2:23" ht="16.5">
      <c r="B748" s="111">
        <v>215</v>
      </c>
      <c r="C748" s="113" t="s">
        <v>435</v>
      </c>
      <c r="D748" s="14"/>
      <c r="E748" s="14"/>
      <c r="F748" s="14"/>
      <c r="G748" s="126">
        <f t="shared" si="157"/>
        <v>0</v>
      </c>
      <c r="H748" s="58"/>
      <c r="J748" s="69"/>
      <c r="K748" s="69"/>
      <c r="L748" s="70"/>
      <c r="M748" s="69"/>
      <c r="N748" s="69"/>
      <c r="O748" s="69"/>
      <c r="P748" s="69"/>
      <c r="Q748" s="69"/>
      <c r="S748" s="127">
        <f t="shared" si="158"/>
      </c>
      <c r="T748" s="124">
        <f t="shared" si="159"/>
        <v>0</v>
      </c>
      <c r="U748" s="124">
        <f t="shared" si="160"/>
        <v>0</v>
      </c>
      <c r="V748" s="71"/>
      <c r="W748" s="69"/>
    </row>
    <row r="749" spans="2:23" ht="16.5">
      <c r="B749" s="111">
        <v>217</v>
      </c>
      <c r="C749" s="113" t="s">
        <v>436</v>
      </c>
      <c r="D749" s="14"/>
      <c r="E749" s="14"/>
      <c r="F749" s="14"/>
      <c r="G749" s="126">
        <f t="shared" si="157"/>
        <v>0</v>
      </c>
      <c r="H749" s="58"/>
      <c r="J749" s="69"/>
      <c r="K749" s="69"/>
      <c r="L749" s="70"/>
      <c r="M749" s="69"/>
      <c r="N749" s="69"/>
      <c r="O749" s="69"/>
      <c r="P749" s="69"/>
      <c r="Q749" s="69"/>
      <c r="S749" s="127">
        <f t="shared" si="158"/>
      </c>
      <c r="T749" s="124">
        <f t="shared" si="159"/>
        <v>0</v>
      </c>
      <c r="U749" s="124">
        <f t="shared" si="160"/>
        <v>0</v>
      </c>
      <c r="V749" s="71"/>
      <c r="W749" s="69"/>
    </row>
    <row r="750" spans="2:23" ht="16.5">
      <c r="B750" s="109">
        <v>22</v>
      </c>
      <c r="C750" s="110" t="s">
        <v>437</v>
      </c>
      <c r="D750" s="68"/>
      <c r="E750" s="68"/>
      <c r="F750" s="68"/>
      <c r="G750" s="124">
        <f>SUM(G751:G756)</f>
        <v>0</v>
      </c>
      <c r="H750" s="58"/>
      <c r="J750" s="68"/>
      <c r="K750" s="68"/>
      <c r="L750" s="68"/>
      <c r="M750" s="68"/>
      <c r="N750" s="68"/>
      <c r="O750" s="68"/>
      <c r="P750" s="68"/>
      <c r="Q750" s="68"/>
      <c r="R750" s="37"/>
      <c r="S750" s="132">
        <f>IF(G750=0,"",IF(T750=0,"",SUM(T750/G750)))</f>
      </c>
      <c r="T750" s="133">
        <f>SUM(T751:T756)</f>
        <v>0</v>
      </c>
      <c r="U750" s="133">
        <f>SUM(U751:U756)</f>
        <v>0</v>
      </c>
      <c r="V750" s="124">
        <f>SUM(V751:V756)</f>
        <v>0</v>
      </c>
      <c r="W750" s="68"/>
    </row>
    <row r="751" spans="2:23" ht="16.5">
      <c r="B751" s="111">
        <v>221</v>
      </c>
      <c r="C751" s="113" t="s">
        <v>438</v>
      </c>
      <c r="D751" s="14"/>
      <c r="E751" s="14"/>
      <c r="F751" s="14"/>
      <c r="G751" s="126">
        <f aca="true" t="shared" si="161" ref="G751:G756">SUM(E751*F751)</f>
        <v>0</v>
      </c>
      <c r="H751" s="58"/>
      <c r="J751" s="69"/>
      <c r="K751" s="69"/>
      <c r="L751" s="70"/>
      <c r="M751" s="69"/>
      <c r="N751" s="69"/>
      <c r="O751" s="69"/>
      <c r="P751" s="69"/>
      <c r="Q751" s="69"/>
      <c r="S751" s="127">
        <f aca="true" t="shared" si="162" ref="S751:S756">IF(G751=0,"",IF(T751=0,"",SUM(SUM(J751:Q751)-V751)/G751))</f>
      </c>
      <c r="T751" s="124">
        <f aca="true" t="shared" si="163" ref="T751:T756">SUM(J751:Q751)</f>
        <v>0</v>
      </c>
      <c r="U751" s="124">
        <f aca="true" t="shared" si="164" ref="U751:U756">SUM(G751-T751)+V751</f>
        <v>0</v>
      </c>
      <c r="V751" s="71"/>
      <c r="W751" s="69"/>
    </row>
    <row r="752" spans="2:23" ht="16.5">
      <c r="B752" s="111">
        <v>222</v>
      </c>
      <c r="C752" s="113" t="s">
        <v>439</v>
      </c>
      <c r="D752" s="14"/>
      <c r="E752" s="14"/>
      <c r="F752" s="14"/>
      <c r="G752" s="126">
        <f t="shared" si="161"/>
        <v>0</v>
      </c>
      <c r="H752" s="58"/>
      <c r="J752" s="69"/>
      <c r="K752" s="69"/>
      <c r="L752" s="69"/>
      <c r="M752" s="69"/>
      <c r="N752" s="69"/>
      <c r="O752" s="69"/>
      <c r="P752" s="69"/>
      <c r="Q752" s="69"/>
      <c r="S752" s="127">
        <f t="shared" si="162"/>
      </c>
      <c r="T752" s="124">
        <f t="shared" si="163"/>
        <v>0</v>
      </c>
      <c r="U752" s="124">
        <f t="shared" si="164"/>
        <v>0</v>
      </c>
      <c r="V752" s="71"/>
      <c r="W752" s="69"/>
    </row>
    <row r="753" spans="2:23" ht="16.5">
      <c r="B753" s="111">
        <v>223</v>
      </c>
      <c r="C753" s="113" t="s">
        <v>440</v>
      </c>
      <c r="D753" s="14"/>
      <c r="E753" s="14"/>
      <c r="F753" s="14"/>
      <c r="G753" s="126">
        <f t="shared" si="161"/>
        <v>0</v>
      </c>
      <c r="H753" s="58"/>
      <c r="J753" s="69"/>
      <c r="K753" s="69"/>
      <c r="L753" s="70"/>
      <c r="M753" s="69"/>
      <c r="N753" s="69"/>
      <c r="O753" s="69"/>
      <c r="P753" s="69"/>
      <c r="Q753" s="69"/>
      <c r="S753" s="127">
        <f t="shared" si="162"/>
      </c>
      <c r="T753" s="124">
        <f t="shared" si="163"/>
        <v>0</v>
      </c>
      <c r="U753" s="124">
        <f t="shared" si="164"/>
        <v>0</v>
      </c>
      <c r="V753" s="71"/>
      <c r="W753" s="69"/>
    </row>
    <row r="754" spans="2:23" ht="16.5">
      <c r="B754" s="111">
        <v>224</v>
      </c>
      <c r="C754" s="113" t="s">
        <v>441</v>
      </c>
      <c r="D754" s="14"/>
      <c r="E754" s="14"/>
      <c r="F754" s="14"/>
      <c r="G754" s="126">
        <f t="shared" si="161"/>
        <v>0</v>
      </c>
      <c r="H754" s="55"/>
      <c r="J754" s="69"/>
      <c r="K754" s="69"/>
      <c r="L754" s="70"/>
      <c r="M754" s="69"/>
      <c r="N754" s="70"/>
      <c r="O754" s="69"/>
      <c r="P754" s="69"/>
      <c r="Q754" s="69"/>
      <c r="S754" s="127">
        <f t="shared" si="162"/>
      </c>
      <c r="T754" s="124">
        <f t="shared" si="163"/>
        <v>0</v>
      </c>
      <c r="U754" s="124">
        <f t="shared" si="164"/>
        <v>0</v>
      </c>
      <c r="V754" s="71"/>
      <c r="W754" s="69"/>
    </row>
    <row r="755" spans="2:23" ht="16.5">
      <c r="B755" s="111">
        <v>225</v>
      </c>
      <c r="C755" s="113" t="s">
        <v>442</v>
      </c>
      <c r="D755" s="14"/>
      <c r="E755" s="14"/>
      <c r="F755" s="14"/>
      <c r="G755" s="126">
        <f t="shared" si="161"/>
        <v>0</v>
      </c>
      <c r="H755" s="55"/>
      <c r="J755" s="69"/>
      <c r="K755" s="69"/>
      <c r="L755" s="70"/>
      <c r="M755" s="69"/>
      <c r="N755" s="69"/>
      <c r="O755" s="69"/>
      <c r="P755" s="69"/>
      <c r="Q755" s="69"/>
      <c r="S755" s="127">
        <f t="shared" si="162"/>
      </c>
      <c r="T755" s="124">
        <f t="shared" si="163"/>
        <v>0</v>
      </c>
      <c r="U755" s="124">
        <f t="shared" si="164"/>
        <v>0</v>
      </c>
      <c r="V755" s="71"/>
      <c r="W755" s="69"/>
    </row>
    <row r="756" spans="2:23" ht="16.5">
      <c r="B756" s="111">
        <v>227</v>
      </c>
      <c r="C756" s="113" t="s">
        <v>443</v>
      </c>
      <c r="D756" s="14"/>
      <c r="E756" s="14"/>
      <c r="F756" s="14"/>
      <c r="G756" s="126">
        <f t="shared" si="161"/>
        <v>0</v>
      </c>
      <c r="H756" s="76"/>
      <c r="J756" s="69"/>
      <c r="K756" s="69"/>
      <c r="L756" s="70"/>
      <c r="M756" s="69"/>
      <c r="N756" s="69"/>
      <c r="O756" s="69"/>
      <c r="P756" s="69"/>
      <c r="Q756" s="69"/>
      <c r="S756" s="127">
        <f t="shared" si="162"/>
      </c>
      <c r="T756" s="124">
        <f t="shared" si="163"/>
        <v>0</v>
      </c>
      <c r="U756" s="124">
        <f t="shared" si="164"/>
        <v>0</v>
      </c>
      <c r="V756" s="71"/>
      <c r="W756" s="69"/>
    </row>
    <row r="757" spans="2:23" ht="16.5">
      <c r="B757" s="109">
        <v>23</v>
      </c>
      <c r="C757" s="110" t="s">
        <v>444</v>
      </c>
      <c r="D757" s="68"/>
      <c r="E757" s="68"/>
      <c r="F757" s="68"/>
      <c r="G757" s="124">
        <f>SUM(G758:G764)</f>
        <v>0</v>
      </c>
      <c r="H757" s="76"/>
      <c r="J757" s="68"/>
      <c r="K757" s="68"/>
      <c r="L757" s="68"/>
      <c r="M757" s="68"/>
      <c r="N757" s="68"/>
      <c r="O757" s="68"/>
      <c r="P757" s="68"/>
      <c r="Q757" s="68"/>
      <c r="R757" s="37"/>
      <c r="S757" s="132">
        <f>IF(G757=0,"",IF(T757=0,"",SUM(T757/G757)))</f>
      </c>
      <c r="T757" s="133">
        <f>SUM(T758:T764)</f>
        <v>0</v>
      </c>
      <c r="U757" s="133">
        <f>SUM(U758:U764)</f>
        <v>0</v>
      </c>
      <c r="V757" s="124">
        <f>SUM(V758:V764)</f>
        <v>0</v>
      </c>
      <c r="W757" s="68"/>
    </row>
    <row r="758" spans="2:23" ht="16.5">
      <c r="B758" s="111">
        <v>231</v>
      </c>
      <c r="C758" s="113" t="s">
        <v>431</v>
      </c>
      <c r="D758" s="14"/>
      <c r="E758" s="14"/>
      <c r="F758" s="14"/>
      <c r="G758" s="126">
        <f>SUM(E758*F758)</f>
        <v>0</v>
      </c>
      <c r="H758" s="76"/>
      <c r="J758" s="69"/>
      <c r="K758" s="69"/>
      <c r="L758" s="70"/>
      <c r="M758" s="69"/>
      <c r="N758" s="69"/>
      <c r="O758" s="69"/>
      <c r="P758" s="69"/>
      <c r="Q758" s="69"/>
      <c r="S758" s="127">
        <f aca="true" t="shared" si="165" ref="S758:S764">IF(G758=0,"",IF(T758=0,"",SUM(SUM(J758:Q758)-V758)/G758))</f>
      </c>
      <c r="T758" s="124">
        <f aca="true" t="shared" si="166" ref="T758:T764">SUM(J758:Q758)</f>
        <v>0</v>
      </c>
      <c r="U758" s="124">
        <f aca="true" t="shared" si="167" ref="U758:U764">SUM(G758-T758)+V758</f>
        <v>0</v>
      </c>
      <c r="V758" s="71"/>
      <c r="W758" s="69"/>
    </row>
    <row r="759" spans="2:23" ht="16.5">
      <c r="B759" s="111">
        <v>232</v>
      </c>
      <c r="C759" s="113" t="s">
        <v>432</v>
      </c>
      <c r="D759" s="14"/>
      <c r="E759" s="14"/>
      <c r="F759" s="14"/>
      <c r="G759" s="126">
        <f aca="true" t="shared" si="168" ref="G759:G764">SUM(E759*F759)</f>
        <v>0</v>
      </c>
      <c r="H759" s="55"/>
      <c r="J759" s="69"/>
      <c r="K759" s="69"/>
      <c r="L759" s="69"/>
      <c r="M759" s="69"/>
      <c r="N759" s="69"/>
      <c r="O759" s="69"/>
      <c r="P759" s="69"/>
      <c r="Q759" s="69"/>
      <c r="S759" s="127">
        <f t="shared" si="165"/>
      </c>
      <c r="T759" s="124">
        <f t="shared" si="166"/>
        <v>0</v>
      </c>
      <c r="U759" s="124">
        <f t="shared" si="167"/>
        <v>0</v>
      </c>
      <c r="V759" s="71"/>
      <c r="W759" s="69"/>
    </row>
    <row r="760" spans="2:23" ht="16.5">
      <c r="B760" s="111">
        <v>233</v>
      </c>
      <c r="C760" s="113" t="s">
        <v>433</v>
      </c>
      <c r="D760" s="14"/>
      <c r="E760" s="14"/>
      <c r="F760" s="14"/>
      <c r="G760" s="126">
        <f t="shared" si="168"/>
        <v>0</v>
      </c>
      <c r="H760" s="76"/>
      <c r="J760" s="69"/>
      <c r="K760" s="69"/>
      <c r="L760" s="70"/>
      <c r="M760" s="69"/>
      <c r="N760" s="69"/>
      <c r="O760" s="69"/>
      <c r="P760" s="69"/>
      <c r="Q760" s="69"/>
      <c r="S760" s="127">
        <f t="shared" si="165"/>
      </c>
      <c r="T760" s="124">
        <f t="shared" si="166"/>
        <v>0</v>
      </c>
      <c r="U760" s="124">
        <f t="shared" si="167"/>
        <v>0</v>
      </c>
      <c r="V760" s="71"/>
      <c r="W760" s="69"/>
    </row>
    <row r="761" spans="2:23" ht="16.5">
      <c r="B761" s="111">
        <v>234</v>
      </c>
      <c r="C761" s="113" t="s">
        <v>445</v>
      </c>
      <c r="D761" s="14"/>
      <c r="E761" s="14"/>
      <c r="F761" s="14"/>
      <c r="G761" s="126">
        <f t="shared" si="168"/>
        <v>0</v>
      </c>
      <c r="H761" s="76"/>
      <c r="J761" s="69"/>
      <c r="K761" s="69"/>
      <c r="L761" s="70"/>
      <c r="M761" s="69"/>
      <c r="N761" s="70"/>
      <c r="O761" s="69"/>
      <c r="P761" s="69"/>
      <c r="Q761" s="69"/>
      <c r="S761" s="127">
        <f t="shared" si="165"/>
      </c>
      <c r="T761" s="124">
        <f t="shared" si="166"/>
        <v>0</v>
      </c>
      <c r="U761" s="124">
        <f t="shared" si="167"/>
        <v>0</v>
      </c>
      <c r="V761" s="71"/>
      <c r="W761" s="69"/>
    </row>
    <row r="762" spans="2:23" ht="16.5">
      <c r="B762" s="111">
        <v>235</v>
      </c>
      <c r="C762" s="113" t="s">
        <v>446</v>
      </c>
      <c r="D762" s="14"/>
      <c r="E762" s="14"/>
      <c r="F762" s="14"/>
      <c r="G762" s="126">
        <f t="shared" si="168"/>
        <v>0</v>
      </c>
      <c r="H762" s="76"/>
      <c r="J762" s="69"/>
      <c r="K762" s="69"/>
      <c r="L762" s="70"/>
      <c r="M762" s="69"/>
      <c r="N762" s="69"/>
      <c r="O762" s="69"/>
      <c r="P762" s="69"/>
      <c r="Q762" s="69"/>
      <c r="S762" s="127">
        <f t="shared" si="165"/>
      </c>
      <c r="T762" s="124">
        <f t="shared" si="166"/>
        <v>0</v>
      </c>
      <c r="U762" s="124">
        <f t="shared" si="167"/>
        <v>0</v>
      </c>
      <c r="V762" s="71"/>
      <c r="W762" s="69"/>
    </row>
    <row r="763" spans="2:23" ht="16.5">
      <c r="B763" s="111">
        <v>236</v>
      </c>
      <c r="C763" s="113" t="s">
        <v>436</v>
      </c>
      <c r="D763" s="14"/>
      <c r="E763" s="14"/>
      <c r="F763" s="14"/>
      <c r="G763" s="126">
        <f t="shared" si="168"/>
        <v>0</v>
      </c>
      <c r="H763" s="76"/>
      <c r="J763" s="69"/>
      <c r="K763" s="69"/>
      <c r="L763" s="70"/>
      <c r="M763" s="69"/>
      <c r="N763" s="69"/>
      <c r="O763" s="69"/>
      <c r="P763" s="69"/>
      <c r="Q763" s="69"/>
      <c r="S763" s="127">
        <f t="shared" si="165"/>
      </c>
      <c r="T763" s="124">
        <f t="shared" si="166"/>
        <v>0</v>
      </c>
      <c r="U763" s="124">
        <f t="shared" si="167"/>
        <v>0</v>
      </c>
      <c r="V763" s="71"/>
      <c r="W763" s="69"/>
    </row>
    <row r="764" spans="2:23" ht="16.5">
      <c r="B764" s="111">
        <v>237</v>
      </c>
      <c r="C764" s="113" t="s">
        <v>447</v>
      </c>
      <c r="D764" s="14"/>
      <c r="E764" s="14"/>
      <c r="F764" s="14"/>
      <c r="G764" s="126">
        <f t="shared" si="168"/>
        <v>0</v>
      </c>
      <c r="H764" s="76"/>
      <c r="J764" s="69"/>
      <c r="K764" s="69"/>
      <c r="L764" s="70"/>
      <c r="M764" s="69"/>
      <c r="N764" s="69"/>
      <c r="O764" s="69"/>
      <c r="P764" s="69"/>
      <c r="Q764" s="69"/>
      <c r="S764" s="127">
        <f t="shared" si="165"/>
      </c>
      <c r="T764" s="124">
        <f t="shared" si="166"/>
        <v>0</v>
      </c>
      <c r="U764" s="124">
        <f t="shared" si="167"/>
        <v>0</v>
      </c>
      <c r="V764" s="71"/>
      <c r="W764" s="69"/>
    </row>
    <row r="765" spans="2:23" ht="16.5">
      <c r="B765" s="109">
        <v>24</v>
      </c>
      <c r="C765" s="110" t="s">
        <v>448</v>
      </c>
      <c r="D765" s="68"/>
      <c r="E765" s="68"/>
      <c r="F765" s="68"/>
      <c r="G765" s="124">
        <f>SUM(G766:G773)</f>
        <v>0</v>
      </c>
      <c r="H765" s="76"/>
      <c r="J765" s="68"/>
      <c r="K765" s="68"/>
      <c r="L765" s="68"/>
      <c r="M765" s="68"/>
      <c r="N765" s="68"/>
      <c r="O765" s="68"/>
      <c r="P765" s="68"/>
      <c r="Q765" s="68"/>
      <c r="R765" s="37"/>
      <c r="S765" s="127">
        <f>IF(G765=0,"",IF(T765=0,"",SUM(T765/G765)))</f>
      </c>
      <c r="T765" s="124">
        <f>SUM(T766:T772)</f>
        <v>0</v>
      </c>
      <c r="U765" s="124">
        <f>SUM(U766:U772)</f>
        <v>0</v>
      </c>
      <c r="V765" s="124">
        <f>SUM(V766:V773)</f>
        <v>0</v>
      </c>
      <c r="W765" s="68"/>
    </row>
    <row r="766" spans="2:23" ht="16.5">
      <c r="B766" s="111">
        <v>241</v>
      </c>
      <c r="C766" s="113" t="s">
        <v>449</v>
      </c>
      <c r="D766" s="14"/>
      <c r="E766" s="14"/>
      <c r="F766" s="14"/>
      <c r="G766" s="126">
        <f>SUM(E766*F766)</f>
        <v>0</v>
      </c>
      <c r="H766" s="76"/>
      <c r="J766" s="69"/>
      <c r="K766" s="69"/>
      <c r="L766" s="70"/>
      <c r="M766" s="69"/>
      <c r="N766" s="69"/>
      <c r="O766" s="69"/>
      <c r="P766" s="69"/>
      <c r="Q766" s="69"/>
      <c r="S766" s="127">
        <f aca="true" t="shared" si="169" ref="S766:S773">IF(G766=0,"",IF(T766=0,"",SUM(SUM(J766:Q766)-V766)/G766))</f>
      </c>
      <c r="T766" s="124">
        <f aca="true" t="shared" si="170" ref="T766:T773">SUM(J766:Q766)</f>
        <v>0</v>
      </c>
      <c r="U766" s="124">
        <f aca="true" t="shared" si="171" ref="U766:U773">SUM(G766-T766)+V766</f>
        <v>0</v>
      </c>
      <c r="V766" s="71"/>
      <c r="W766" s="69"/>
    </row>
    <row r="767" spans="2:23" ht="16.5">
      <c r="B767" s="111">
        <v>242</v>
      </c>
      <c r="C767" s="113" t="s">
        <v>450</v>
      </c>
      <c r="D767" s="14"/>
      <c r="E767" s="14"/>
      <c r="F767" s="14"/>
      <c r="G767" s="126">
        <f aca="true" t="shared" si="172" ref="G767:G773">SUM(E767*F767)</f>
        <v>0</v>
      </c>
      <c r="H767" s="76"/>
      <c r="J767" s="69"/>
      <c r="K767" s="69"/>
      <c r="L767" s="69"/>
      <c r="M767" s="69"/>
      <c r="N767" s="69"/>
      <c r="O767" s="69"/>
      <c r="P767" s="69"/>
      <c r="Q767" s="69"/>
      <c r="S767" s="127">
        <f t="shared" si="169"/>
      </c>
      <c r="T767" s="124">
        <f t="shared" si="170"/>
        <v>0</v>
      </c>
      <c r="U767" s="124">
        <f t="shared" si="171"/>
        <v>0</v>
      </c>
      <c r="V767" s="71"/>
      <c r="W767" s="69"/>
    </row>
    <row r="768" spans="2:23" ht="16.5">
      <c r="B768" s="111">
        <v>243</v>
      </c>
      <c r="C768" s="113" t="s">
        <v>451</v>
      </c>
      <c r="D768" s="14"/>
      <c r="E768" s="14"/>
      <c r="F768" s="14"/>
      <c r="G768" s="126">
        <f t="shared" si="172"/>
        <v>0</v>
      </c>
      <c r="H768" s="55"/>
      <c r="J768" s="69"/>
      <c r="K768" s="69"/>
      <c r="L768" s="70"/>
      <c r="M768" s="69"/>
      <c r="N768" s="69"/>
      <c r="O768" s="69"/>
      <c r="P768" s="69"/>
      <c r="Q768" s="69"/>
      <c r="S768" s="127">
        <f t="shared" si="169"/>
      </c>
      <c r="T768" s="124">
        <f t="shared" si="170"/>
        <v>0</v>
      </c>
      <c r="U768" s="124">
        <f t="shared" si="171"/>
        <v>0</v>
      </c>
      <c r="V768" s="71"/>
      <c r="W768" s="69"/>
    </row>
    <row r="769" spans="2:23" ht="16.5">
      <c r="B769" s="111">
        <v>244</v>
      </c>
      <c r="C769" s="113" t="s">
        <v>452</v>
      </c>
      <c r="D769" s="14"/>
      <c r="E769" s="14"/>
      <c r="F769" s="14"/>
      <c r="G769" s="126">
        <f t="shared" si="172"/>
        <v>0</v>
      </c>
      <c r="H769" s="76"/>
      <c r="J769" s="69"/>
      <c r="K769" s="69"/>
      <c r="L769" s="70"/>
      <c r="M769" s="69"/>
      <c r="N769" s="70"/>
      <c r="O769" s="69"/>
      <c r="P769" s="69"/>
      <c r="Q769" s="69"/>
      <c r="S769" s="127">
        <f t="shared" si="169"/>
      </c>
      <c r="T769" s="124">
        <f t="shared" si="170"/>
        <v>0</v>
      </c>
      <c r="U769" s="124">
        <f t="shared" si="171"/>
        <v>0</v>
      </c>
      <c r="V769" s="71"/>
      <c r="W769" s="69"/>
    </row>
    <row r="770" spans="2:23" ht="16.5">
      <c r="B770" s="111">
        <v>245</v>
      </c>
      <c r="C770" s="113" t="s">
        <v>453</v>
      </c>
      <c r="D770" s="14"/>
      <c r="E770" s="14"/>
      <c r="F770" s="14"/>
      <c r="G770" s="126">
        <f t="shared" si="172"/>
        <v>0</v>
      </c>
      <c r="H770" s="76"/>
      <c r="J770" s="69"/>
      <c r="K770" s="69"/>
      <c r="L770" s="70"/>
      <c r="M770" s="69"/>
      <c r="N770" s="69"/>
      <c r="O770" s="69"/>
      <c r="P770" s="69"/>
      <c r="Q770" s="69"/>
      <c r="S770" s="127">
        <f t="shared" si="169"/>
      </c>
      <c r="T770" s="124">
        <f t="shared" si="170"/>
        <v>0</v>
      </c>
      <c r="U770" s="124">
        <f t="shared" si="171"/>
        <v>0</v>
      </c>
      <c r="V770" s="71"/>
      <c r="W770" s="69"/>
    </row>
    <row r="771" spans="2:23" ht="16.5">
      <c r="B771" s="111">
        <v>247</v>
      </c>
      <c r="C771" s="113" t="s">
        <v>454</v>
      </c>
      <c r="D771" s="14"/>
      <c r="E771" s="14"/>
      <c r="F771" s="14"/>
      <c r="G771" s="126">
        <f t="shared" si="172"/>
        <v>0</v>
      </c>
      <c r="H771" s="76"/>
      <c r="J771" s="69"/>
      <c r="K771" s="69"/>
      <c r="L771" s="70"/>
      <c r="M771" s="69"/>
      <c r="N771" s="69"/>
      <c r="O771" s="69"/>
      <c r="P771" s="69"/>
      <c r="Q771" s="69"/>
      <c r="S771" s="127">
        <f t="shared" si="169"/>
      </c>
      <c r="T771" s="124">
        <f t="shared" si="170"/>
        <v>0</v>
      </c>
      <c r="U771" s="124">
        <f t="shared" si="171"/>
        <v>0</v>
      </c>
      <c r="V771" s="71"/>
      <c r="W771" s="69"/>
    </row>
    <row r="772" spans="2:23" ht="16.5">
      <c r="B772" s="111">
        <v>248</v>
      </c>
      <c r="C772" s="113" t="s">
        <v>455</v>
      </c>
      <c r="D772" s="14"/>
      <c r="E772" s="14"/>
      <c r="F772" s="14"/>
      <c r="G772" s="126">
        <f t="shared" si="172"/>
        <v>0</v>
      </c>
      <c r="H772" s="76"/>
      <c r="J772" s="69"/>
      <c r="K772" s="69"/>
      <c r="L772" s="70"/>
      <c r="M772" s="69"/>
      <c r="N772" s="69"/>
      <c r="O772" s="69"/>
      <c r="P772" s="69"/>
      <c r="Q772" s="69"/>
      <c r="S772" s="127">
        <f t="shared" si="169"/>
      </c>
      <c r="T772" s="124">
        <f t="shared" si="170"/>
        <v>0</v>
      </c>
      <c r="U772" s="124">
        <f t="shared" si="171"/>
        <v>0</v>
      </c>
      <c r="V772" s="71"/>
      <c r="W772" s="69"/>
    </row>
    <row r="773" spans="2:23" ht="16.5">
      <c r="B773" s="109">
        <v>27</v>
      </c>
      <c r="C773" s="110" t="s">
        <v>456</v>
      </c>
      <c r="D773" s="14"/>
      <c r="E773" s="14"/>
      <c r="F773" s="14"/>
      <c r="G773" s="126">
        <f t="shared" si="172"/>
        <v>0</v>
      </c>
      <c r="H773" s="55"/>
      <c r="J773" s="69"/>
      <c r="K773" s="69"/>
      <c r="L773" s="70"/>
      <c r="M773" s="69"/>
      <c r="N773" s="69"/>
      <c r="O773" s="69"/>
      <c r="P773" s="69"/>
      <c r="Q773" s="69"/>
      <c r="R773" s="37"/>
      <c r="S773" s="127">
        <f t="shared" si="169"/>
      </c>
      <c r="T773" s="124">
        <f t="shared" si="170"/>
        <v>0</v>
      </c>
      <c r="U773" s="124">
        <f t="shared" si="171"/>
        <v>0</v>
      </c>
      <c r="V773" s="78"/>
      <c r="W773" s="77"/>
    </row>
    <row r="774" spans="2:23" ht="16.5">
      <c r="B774" s="114">
        <v>3</v>
      </c>
      <c r="C774" s="115" t="s">
        <v>457</v>
      </c>
      <c r="D774" s="75"/>
      <c r="E774" s="67"/>
      <c r="F774" s="67"/>
      <c r="G774" s="104">
        <f>SUM(G775,G779,G788,G793)</f>
        <v>0</v>
      </c>
      <c r="H774" s="76"/>
      <c r="J774" s="67"/>
      <c r="K774" s="67"/>
      <c r="L774" s="67"/>
      <c r="M774" s="67"/>
      <c r="N774" s="67"/>
      <c r="O774" s="67"/>
      <c r="P774" s="67"/>
      <c r="Q774" s="67"/>
      <c r="R774" s="37"/>
      <c r="S774" s="129">
        <f>IF(G774=0,"",IF(T774=0,"",SUM(T774/G774)))</f>
      </c>
      <c r="T774" s="104">
        <f>SUM(T775,T779,T788,T793)</f>
        <v>0</v>
      </c>
      <c r="U774" s="104">
        <f>SUM(U775,U779,U788,U793)</f>
        <v>0</v>
      </c>
      <c r="V774" s="104">
        <f>SUM(V775,V779,V788,V793)</f>
        <v>0</v>
      </c>
      <c r="W774" s="67"/>
    </row>
    <row r="775" spans="2:23" ht="16.5">
      <c r="B775" s="109">
        <v>31</v>
      </c>
      <c r="C775" s="116" t="s">
        <v>433</v>
      </c>
      <c r="D775" s="72"/>
      <c r="E775" s="68"/>
      <c r="F775" s="68"/>
      <c r="G775" s="124">
        <f>SUM(G776:G778)</f>
        <v>0</v>
      </c>
      <c r="H775" s="76"/>
      <c r="J775" s="68"/>
      <c r="K775" s="68"/>
      <c r="L775" s="68"/>
      <c r="M775" s="68"/>
      <c r="N775" s="68"/>
      <c r="O775" s="68"/>
      <c r="P775" s="68"/>
      <c r="Q775" s="68"/>
      <c r="R775" s="37"/>
      <c r="S775" s="127">
        <f>IF(G775=0,"",IF(T775=0,"",SUM(SUM(J775:Q775)-V775)/G775))</f>
      </c>
      <c r="T775" s="124">
        <f>SUM(T776:T778)</f>
        <v>0</v>
      </c>
      <c r="U775" s="124">
        <f>SUM(U776:U778)</f>
        <v>0</v>
      </c>
      <c r="V775" s="124">
        <f>SUM(V776:V778)</f>
        <v>0</v>
      </c>
      <c r="W775" s="68"/>
    </row>
    <row r="776" spans="2:23" ht="16.5">
      <c r="B776" s="117">
        <v>311</v>
      </c>
      <c r="C776" s="118" t="s">
        <v>458</v>
      </c>
      <c r="D776" s="14"/>
      <c r="E776" s="14"/>
      <c r="F776" s="14"/>
      <c r="G776" s="121">
        <f>SUM(E776*F776)</f>
        <v>0</v>
      </c>
      <c r="H776" s="76"/>
      <c r="J776" s="69"/>
      <c r="K776" s="69"/>
      <c r="L776" s="70"/>
      <c r="M776" s="69"/>
      <c r="N776" s="69"/>
      <c r="O776" s="69"/>
      <c r="P776" s="69"/>
      <c r="Q776" s="69"/>
      <c r="R776" s="37"/>
      <c r="S776" s="127">
        <f>IF(G776=0,"",IF(T776=0,"",SUM(SUM(J776:Q776)-V776)/G776))</f>
      </c>
      <c r="T776" s="124">
        <f>SUM(J776:Q776)</f>
        <v>0</v>
      </c>
      <c r="U776" s="124">
        <f>SUM(G776-T776)+V776</f>
        <v>0</v>
      </c>
      <c r="V776" s="80"/>
      <c r="W776" s="79"/>
    </row>
    <row r="777" spans="2:23" ht="16.5">
      <c r="B777" s="117">
        <v>313</v>
      </c>
      <c r="C777" s="118" t="s">
        <v>459</v>
      </c>
      <c r="D777" s="14"/>
      <c r="E777" s="14"/>
      <c r="F777" s="14"/>
      <c r="G777" s="121">
        <f>SUM(E777*F777)</f>
        <v>0</v>
      </c>
      <c r="H777" s="76"/>
      <c r="J777" s="69"/>
      <c r="K777" s="69"/>
      <c r="L777" s="70"/>
      <c r="M777" s="69"/>
      <c r="N777" s="69"/>
      <c r="O777" s="69"/>
      <c r="P777" s="69"/>
      <c r="Q777" s="69"/>
      <c r="R777" s="37"/>
      <c r="S777" s="127">
        <f>IF(G777=0,"",IF(T777=0,"",SUM(SUM(J777:Q777)-V777)/G777))</f>
      </c>
      <c r="T777" s="124">
        <f>SUM(J777:Q777)</f>
        <v>0</v>
      </c>
      <c r="U777" s="124">
        <f>SUM(G777-T777)+V777</f>
        <v>0</v>
      </c>
      <c r="V777" s="80"/>
      <c r="W777" s="79"/>
    </row>
    <row r="778" spans="2:23" ht="16.5">
      <c r="B778" s="117">
        <v>315</v>
      </c>
      <c r="C778" s="118" t="s">
        <v>460</v>
      </c>
      <c r="D778" s="14"/>
      <c r="E778" s="14"/>
      <c r="F778" s="14"/>
      <c r="G778" s="121">
        <f>SUM(E778*F778)</f>
        <v>0</v>
      </c>
      <c r="H778" s="76"/>
      <c r="J778" s="69"/>
      <c r="K778" s="69"/>
      <c r="L778" s="70"/>
      <c r="M778" s="69"/>
      <c r="N778" s="69"/>
      <c r="O778" s="69"/>
      <c r="P778" s="69"/>
      <c r="Q778" s="69"/>
      <c r="R778" s="37"/>
      <c r="S778" s="127">
        <f>IF(G778=0,"",IF(T778=0,"",SUM(SUM(J778:Q778)-V778)/G778))</f>
      </c>
      <c r="T778" s="124">
        <f>SUM(J778:Q778)</f>
        <v>0</v>
      </c>
      <c r="U778" s="124">
        <f>SUM(G778-T778)+V778</f>
        <v>0</v>
      </c>
      <c r="V778" s="80"/>
      <c r="W778" s="79"/>
    </row>
    <row r="779" spans="2:23" ht="16.5">
      <c r="B779" s="109">
        <v>32</v>
      </c>
      <c r="C779" s="116" t="s">
        <v>461</v>
      </c>
      <c r="D779" s="72"/>
      <c r="E779" s="68"/>
      <c r="F779" s="68"/>
      <c r="G779" s="124">
        <f>SUM(G780:G787)</f>
        <v>0</v>
      </c>
      <c r="H779" s="55"/>
      <c r="J779" s="68"/>
      <c r="K779" s="68"/>
      <c r="L779" s="68"/>
      <c r="M779" s="68"/>
      <c r="N779" s="68"/>
      <c r="O779" s="68"/>
      <c r="P779" s="68"/>
      <c r="Q779" s="68"/>
      <c r="R779" s="37"/>
      <c r="S779" s="127">
        <f>IF(G779=0,"",IF(T779=0,"",SUM(T779/G779)))</f>
      </c>
      <c r="T779" s="124">
        <f>SUM(T780:T787)</f>
        <v>0</v>
      </c>
      <c r="U779" s="124">
        <f>SUM(U780:U787)</f>
        <v>0</v>
      </c>
      <c r="V779" s="124">
        <f>SUM(V780:V787)</f>
        <v>0</v>
      </c>
      <c r="W779" s="68"/>
    </row>
    <row r="780" spans="2:23" ht="16.5">
      <c r="B780" s="117">
        <v>321</v>
      </c>
      <c r="C780" s="118" t="s">
        <v>462</v>
      </c>
      <c r="D780" s="14"/>
      <c r="E780" s="14"/>
      <c r="F780" s="14"/>
      <c r="G780" s="121">
        <f>SUM(E780*F780)</f>
        <v>0</v>
      </c>
      <c r="H780" s="55"/>
      <c r="J780" s="69"/>
      <c r="K780" s="69"/>
      <c r="L780" s="70"/>
      <c r="M780" s="69"/>
      <c r="N780" s="69"/>
      <c r="O780" s="69"/>
      <c r="P780" s="69"/>
      <c r="Q780" s="69"/>
      <c r="R780" s="37"/>
      <c r="S780" s="127">
        <f aca="true" t="shared" si="173" ref="S780:S787">IF(G780=0,"",IF(T780=0,"",SUM(SUM(J780:Q780)-V780)/G780))</f>
      </c>
      <c r="T780" s="124">
        <f aca="true" t="shared" si="174" ref="T780:T787">SUM(J780:Q780)</f>
        <v>0</v>
      </c>
      <c r="U780" s="124">
        <f aca="true" t="shared" si="175" ref="U780:U787">SUM(G780-T780)+V780</f>
        <v>0</v>
      </c>
      <c r="V780" s="80"/>
      <c r="W780" s="79"/>
    </row>
    <row r="781" spans="2:23" ht="16.5">
      <c r="B781" s="117">
        <v>322</v>
      </c>
      <c r="C781" s="118" t="s">
        <v>463</v>
      </c>
      <c r="D781" s="14"/>
      <c r="E781" s="14"/>
      <c r="F781" s="14"/>
      <c r="G781" s="121">
        <f aca="true" t="shared" si="176" ref="G781:G787">SUM(E781*F781)</f>
        <v>0</v>
      </c>
      <c r="H781" s="76"/>
      <c r="J781" s="69"/>
      <c r="K781" s="69"/>
      <c r="L781" s="70"/>
      <c r="M781" s="69"/>
      <c r="N781" s="69"/>
      <c r="O781" s="69"/>
      <c r="P781" s="69"/>
      <c r="Q781" s="69"/>
      <c r="R781" s="37"/>
      <c r="S781" s="127">
        <f t="shared" si="173"/>
      </c>
      <c r="T781" s="124">
        <f t="shared" si="174"/>
        <v>0</v>
      </c>
      <c r="U781" s="124">
        <f t="shared" si="175"/>
        <v>0</v>
      </c>
      <c r="V781" s="80"/>
      <c r="W781" s="79"/>
    </row>
    <row r="782" spans="2:23" ht="16.5">
      <c r="B782" s="117">
        <v>323</v>
      </c>
      <c r="C782" s="118" t="s">
        <v>433</v>
      </c>
      <c r="D782" s="14"/>
      <c r="E782" s="14"/>
      <c r="F782" s="14"/>
      <c r="G782" s="121">
        <f t="shared" si="176"/>
        <v>0</v>
      </c>
      <c r="H782" s="76"/>
      <c r="J782" s="69"/>
      <c r="K782" s="69"/>
      <c r="L782" s="70"/>
      <c r="M782" s="69"/>
      <c r="N782" s="69"/>
      <c r="O782" s="69"/>
      <c r="P782" s="69"/>
      <c r="Q782" s="69"/>
      <c r="R782" s="37"/>
      <c r="S782" s="127">
        <f t="shared" si="173"/>
      </c>
      <c r="T782" s="124">
        <f t="shared" si="174"/>
        <v>0</v>
      </c>
      <c r="U782" s="124">
        <f t="shared" si="175"/>
        <v>0</v>
      </c>
      <c r="V782" s="80"/>
      <c r="W782" s="79"/>
    </row>
    <row r="783" spans="2:23" ht="16.5">
      <c r="B783" s="117">
        <v>324</v>
      </c>
      <c r="C783" s="118" t="s">
        <v>464</v>
      </c>
      <c r="D783" s="14"/>
      <c r="E783" s="14"/>
      <c r="F783" s="14"/>
      <c r="G783" s="121">
        <f t="shared" si="176"/>
        <v>0</v>
      </c>
      <c r="H783" s="76"/>
      <c r="J783" s="69"/>
      <c r="K783" s="69"/>
      <c r="L783" s="70"/>
      <c r="M783" s="69"/>
      <c r="N783" s="69"/>
      <c r="O783" s="69"/>
      <c r="P783" s="69"/>
      <c r="Q783" s="69"/>
      <c r="R783" s="37"/>
      <c r="S783" s="127">
        <f t="shared" si="173"/>
      </c>
      <c r="T783" s="124">
        <f t="shared" si="174"/>
        <v>0</v>
      </c>
      <c r="U783" s="124">
        <f t="shared" si="175"/>
        <v>0</v>
      </c>
      <c r="V783" s="80"/>
      <c r="W783" s="79"/>
    </row>
    <row r="784" spans="2:23" ht="16.5">
      <c r="B784" s="117">
        <v>325</v>
      </c>
      <c r="C784" s="118" t="s">
        <v>465</v>
      </c>
      <c r="D784" s="14"/>
      <c r="E784" s="14"/>
      <c r="F784" s="14"/>
      <c r="G784" s="121">
        <f t="shared" si="176"/>
        <v>0</v>
      </c>
      <c r="H784" s="76"/>
      <c r="J784" s="69"/>
      <c r="K784" s="69"/>
      <c r="L784" s="70"/>
      <c r="M784" s="69"/>
      <c r="N784" s="69"/>
      <c r="O784" s="69"/>
      <c r="P784" s="69"/>
      <c r="Q784" s="69"/>
      <c r="R784" s="37"/>
      <c r="S784" s="127">
        <f t="shared" si="173"/>
      </c>
      <c r="T784" s="124">
        <f t="shared" si="174"/>
        <v>0</v>
      </c>
      <c r="U784" s="124">
        <f t="shared" si="175"/>
        <v>0</v>
      </c>
      <c r="V784" s="80"/>
      <c r="W784" s="79"/>
    </row>
    <row r="785" spans="2:23" ht="16.5">
      <c r="B785" s="117">
        <v>326</v>
      </c>
      <c r="C785" s="118" t="s">
        <v>466</v>
      </c>
      <c r="D785" s="14"/>
      <c r="E785" s="14"/>
      <c r="F785" s="14"/>
      <c r="G785" s="121">
        <f t="shared" si="176"/>
        <v>0</v>
      </c>
      <c r="H785" s="76"/>
      <c r="J785" s="69"/>
      <c r="K785" s="69"/>
      <c r="L785" s="70"/>
      <c r="M785" s="69"/>
      <c r="N785" s="69"/>
      <c r="O785" s="69"/>
      <c r="P785" s="69"/>
      <c r="Q785" s="69"/>
      <c r="R785" s="37"/>
      <c r="S785" s="127">
        <f t="shared" si="173"/>
      </c>
      <c r="T785" s="124">
        <f t="shared" si="174"/>
        <v>0</v>
      </c>
      <c r="U785" s="124">
        <f t="shared" si="175"/>
        <v>0</v>
      </c>
      <c r="V785" s="80"/>
      <c r="W785" s="79"/>
    </row>
    <row r="786" spans="2:23" ht="16.5">
      <c r="B786" s="117">
        <v>327</v>
      </c>
      <c r="C786" s="118" t="s">
        <v>467</v>
      </c>
      <c r="D786" s="14"/>
      <c r="E786" s="14"/>
      <c r="F786" s="14"/>
      <c r="G786" s="121">
        <f t="shared" si="176"/>
        <v>0</v>
      </c>
      <c r="H786" s="76"/>
      <c r="J786" s="69"/>
      <c r="K786" s="69"/>
      <c r="L786" s="70"/>
      <c r="M786" s="69"/>
      <c r="N786" s="69"/>
      <c r="O786" s="69"/>
      <c r="P786" s="69"/>
      <c r="Q786" s="69"/>
      <c r="R786" s="37"/>
      <c r="S786" s="127">
        <f t="shared" si="173"/>
      </c>
      <c r="T786" s="124">
        <f t="shared" si="174"/>
        <v>0</v>
      </c>
      <c r="U786" s="124">
        <f t="shared" si="175"/>
        <v>0</v>
      </c>
      <c r="V786" s="80"/>
      <c r="W786" s="79"/>
    </row>
    <row r="787" spans="2:23" ht="16.5">
      <c r="B787" s="117">
        <v>328</v>
      </c>
      <c r="C787" s="118" t="s">
        <v>468</v>
      </c>
      <c r="D787" s="14"/>
      <c r="E787" s="14"/>
      <c r="F787" s="14"/>
      <c r="G787" s="121">
        <f t="shared" si="176"/>
        <v>0</v>
      </c>
      <c r="H787" s="76"/>
      <c r="J787" s="69"/>
      <c r="K787" s="69"/>
      <c r="L787" s="70"/>
      <c r="M787" s="69"/>
      <c r="N787" s="69"/>
      <c r="O787" s="69"/>
      <c r="P787" s="69"/>
      <c r="Q787" s="69"/>
      <c r="R787" s="37"/>
      <c r="S787" s="127">
        <f t="shared" si="173"/>
      </c>
      <c r="T787" s="124">
        <f t="shared" si="174"/>
        <v>0</v>
      </c>
      <c r="U787" s="124">
        <f t="shared" si="175"/>
        <v>0</v>
      </c>
      <c r="V787" s="80"/>
      <c r="W787" s="79"/>
    </row>
    <row r="788" spans="2:23" ht="16.5">
      <c r="B788" s="109">
        <v>33</v>
      </c>
      <c r="C788" s="116" t="s">
        <v>469</v>
      </c>
      <c r="D788" s="72"/>
      <c r="E788" s="68"/>
      <c r="F788" s="68"/>
      <c r="G788" s="124">
        <f>SUM(G789:G792)</f>
        <v>0</v>
      </c>
      <c r="H788" s="55"/>
      <c r="J788" s="68"/>
      <c r="K788" s="68"/>
      <c r="L788" s="68"/>
      <c r="M788" s="68"/>
      <c r="N788" s="68"/>
      <c r="O788" s="68"/>
      <c r="P788" s="68"/>
      <c r="Q788" s="68"/>
      <c r="R788" s="37"/>
      <c r="S788" s="127">
        <f>IF(G788=0,"",IF(T788=0,"",SUM(T788/G788)))</f>
      </c>
      <c r="T788" s="124">
        <f>SUM(T789:T792)</f>
        <v>0</v>
      </c>
      <c r="U788" s="124">
        <f>SUM(U789:U792)</f>
        <v>0</v>
      </c>
      <c r="V788" s="124">
        <f>SUM(V789:V792)</f>
        <v>0</v>
      </c>
      <c r="W788" s="68"/>
    </row>
    <row r="789" spans="2:23" ht="16.5">
      <c r="B789" s="117">
        <v>332</v>
      </c>
      <c r="C789" s="118" t="s">
        <v>432</v>
      </c>
      <c r="D789" s="14"/>
      <c r="E789" s="14"/>
      <c r="F789" s="14"/>
      <c r="G789" s="121">
        <f>SUM(E789*F789)</f>
        <v>0</v>
      </c>
      <c r="H789" s="76"/>
      <c r="J789" s="69"/>
      <c r="K789" s="69"/>
      <c r="L789" s="70"/>
      <c r="M789" s="69"/>
      <c r="N789" s="69"/>
      <c r="O789" s="69"/>
      <c r="P789" s="69"/>
      <c r="Q789" s="69"/>
      <c r="R789" s="37"/>
      <c r="S789" s="127">
        <f>IF(G789=0,"",IF(T789=0,"",SUM(SUM(J789:Q789)-V789)/G789))</f>
      </c>
      <c r="T789" s="124">
        <f>SUM(J789:Q789)</f>
        <v>0</v>
      </c>
      <c r="U789" s="124">
        <f>SUM(G789-T789)+V789</f>
        <v>0</v>
      </c>
      <c r="V789" s="80"/>
      <c r="W789" s="79"/>
    </row>
    <row r="790" spans="2:23" ht="16.5">
      <c r="B790" s="117">
        <v>333</v>
      </c>
      <c r="C790" s="118" t="s">
        <v>433</v>
      </c>
      <c r="D790" s="14"/>
      <c r="E790" s="14"/>
      <c r="F790" s="14"/>
      <c r="G790" s="121">
        <f>SUM(E790*F790)</f>
        <v>0</v>
      </c>
      <c r="H790" s="76"/>
      <c r="J790" s="69"/>
      <c r="K790" s="69"/>
      <c r="L790" s="70"/>
      <c r="M790" s="69"/>
      <c r="N790" s="69"/>
      <c r="O790" s="69"/>
      <c r="P790" s="69"/>
      <c r="Q790" s="69"/>
      <c r="R790" s="37"/>
      <c r="S790" s="127">
        <f>IF(G790=0,"",IF(T790=0,"",SUM(SUM(J790:Q790)-V790)/G790))</f>
      </c>
      <c r="T790" s="124">
        <f>SUM(J790:Q790)</f>
        <v>0</v>
      </c>
      <c r="U790" s="124">
        <f>SUM(G790-T790)+V790</f>
        <v>0</v>
      </c>
      <c r="V790" s="80"/>
      <c r="W790" s="79"/>
    </row>
    <row r="791" spans="2:23" ht="16.5">
      <c r="B791" s="117">
        <v>335</v>
      </c>
      <c r="C791" s="118" t="s">
        <v>470</v>
      </c>
      <c r="D791" s="14"/>
      <c r="E791" s="14"/>
      <c r="F791" s="14"/>
      <c r="G791" s="121">
        <f>SUM(E791*F791)</f>
        <v>0</v>
      </c>
      <c r="H791" s="76"/>
      <c r="J791" s="69"/>
      <c r="K791" s="69"/>
      <c r="L791" s="70"/>
      <c r="M791" s="69"/>
      <c r="N791" s="69"/>
      <c r="O791" s="69"/>
      <c r="P791" s="69"/>
      <c r="Q791" s="69"/>
      <c r="R791" s="37"/>
      <c r="S791" s="127">
        <f>IF(G791=0,"",IF(T791=0,"",SUM(SUM(J791:Q791)-V791)/G791))</f>
      </c>
      <c r="T791" s="124">
        <f>SUM(J791:Q791)</f>
        <v>0</v>
      </c>
      <c r="U791" s="124">
        <f>SUM(G791-T791)+V791</f>
        <v>0</v>
      </c>
      <c r="V791" s="80"/>
      <c r="W791" s="79"/>
    </row>
    <row r="792" spans="2:23" ht="16.5">
      <c r="B792" s="117">
        <v>336</v>
      </c>
      <c r="C792" s="118" t="s">
        <v>471</v>
      </c>
      <c r="D792" s="14"/>
      <c r="E792" s="14"/>
      <c r="F792" s="14"/>
      <c r="G792" s="121">
        <f>SUM(E792*F792)</f>
        <v>0</v>
      </c>
      <c r="H792" s="76"/>
      <c r="J792" s="69"/>
      <c r="K792" s="69"/>
      <c r="L792" s="70"/>
      <c r="M792" s="69"/>
      <c r="N792" s="69"/>
      <c r="O792" s="69"/>
      <c r="P792" s="69"/>
      <c r="Q792" s="69"/>
      <c r="R792" s="37"/>
      <c r="S792" s="127">
        <f>IF(G792=0,"",IF(T792=0,"",SUM(SUM(J792:Q792)-V792)/G792))</f>
      </c>
      <c r="T792" s="124">
        <f>SUM(J792:Q792)</f>
        <v>0</v>
      </c>
      <c r="U792" s="124">
        <f>SUM(G792-T792)+V792</f>
        <v>0</v>
      </c>
      <c r="V792" s="80"/>
      <c r="W792" s="79"/>
    </row>
    <row r="793" spans="2:23" ht="16.5">
      <c r="B793" s="109">
        <v>34</v>
      </c>
      <c r="C793" s="116" t="s">
        <v>472</v>
      </c>
      <c r="D793" s="72"/>
      <c r="E793" s="68"/>
      <c r="F793" s="68"/>
      <c r="G793" s="124">
        <f>SUM(G794:G798)</f>
        <v>0</v>
      </c>
      <c r="H793" s="76"/>
      <c r="J793" s="68"/>
      <c r="K793" s="68"/>
      <c r="L793" s="68"/>
      <c r="M793" s="68"/>
      <c r="N793" s="68"/>
      <c r="O793" s="68"/>
      <c r="P793" s="68"/>
      <c r="Q793" s="68"/>
      <c r="R793" s="37"/>
      <c r="S793" s="127">
        <f>IF(G793=0,"",IF(T793=0,"",SUM(T793/G793)))</f>
      </c>
      <c r="T793" s="124">
        <f>SUM(T794:T798)</f>
        <v>0</v>
      </c>
      <c r="U793" s="124">
        <f>SUM(U794:U798)</f>
        <v>0</v>
      </c>
      <c r="V793" s="124">
        <f>SUM(V794:V798)</f>
        <v>0</v>
      </c>
      <c r="W793" s="68"/>
    </row>
    <row r="794" spans="2:23" ht="16.5">
      <c r="B794" s="117">
        <v>342</v>
      </c>
      <c r="C794" s="118" t="s">
        <v>432</v>
      </c>
      <c r="D794" s="14"/>
      <c r="E794" s="14"/>
      <c r="F794" s="14"/>
      <c r="G794" s="121">
        <f>SUM(E794*F794)</f>
        <v>0</v>
      </c>
      <c r="H794" s="55"/>
      <c r="J794" s="69"/>
      <c r="K794" s="69"/>
      <c r="L794" s="70"/>
      <c r="M794" s="69"/>
      <c r="N794" s="69"/>
      <c r="O794" s="69"/>
      <c r="P794" s="69"/>
      <c r="Q794" s="69"/>
      <c r="R794" s="37"/>
      <c r="S794" s="127">
        <f>IF(G794=0,"",IF(T794=0,"",SUM(SUM(J794:Q794)-V794)/G794))</f>
      </c>
      <c r="T794" s="124">
        <f>SUM(J794:Q794)</f>
        <v>0</v>
      </c>
      <c r="U794" s="124">
        <f>SUM(G794-T794)+V794</f>
        <v>0</v>
      </c>
      <c r="V794" s="80"/>
      <c r="W794" s="79"/>
    </row>
    <row r="795" spans="2:23" ht="16.5">
      <c r="B795" s="117">
        <v>343</v>
      </c>
      <c r="C795" s="118" t="s">
        <v>433</v>
      </c>
      <c r="D795" s="14"/>
      <c r="E795" s="14"/>
      <c r="F795" s="14"/>
      <c r="G795" s="121">
        <f>SUM(E795*F795)</f>
        <v>0</v>
      </c>
      <c r="H795" s="76"/>
      <c r="J795" s="69"/>
      <c r="K795" s="69"/>
      <c r="L795" s="70"/>
      <c r="M795" s="69"/>
      <c r="N795" s="69"/>
      <c r="O795" s="69"/>
      <c r="P795" s="69"/>
      <c r="Q795" s="69"/>
      <c r="R795" s="37"/>
      <c r="S795" s="127">
        <f>IF(G795=0,"",IF(T795=0,"",SUM(SUM(J795:Q795)-V795)/G795))</f>
      </c>
      <c r="T795" s="124">
        <f>SUM(J795:Q795)</f>
        <v>0</v>
      </c>
      <c r="U795" s="124">
        <f>SUM(G795-T795)+V795</f>
        <v>0</v>
      </c>
      <c r="V795" s="80"/>
      <c r="W795" s="79"/>
    </row>
    <row r="796" spans="2:23" ht="16.5">
      <c r="B796" s="117">
        <v>345</v>
      </c>
      <c r="C796" s="118" t="s">
        <v>473</v>
      </c>
      <c r="D796" s="14"/>
      <c r="E796" s="14"/>
      <c r="F796" s="14"/>
      <c r="G796" s="121">
        <f>SUM(E796*F796)</f>
        <v>0</v>
      </c>
      <c r="H796" s="76"/>
      <c r="J796" s="69"/>
      <c r="K796" s="69"/>
      <c r="L796" s="70"/>
      <c r="M796" s="69"/>
      <c r="N796" s="69"/>
      <c r="O796" s="69"/>
      <c r="P796" s="69"/>
      <c r="Q796" s="69"/>
      <c r="R796" s="37"/>
      <c r="S796" s="127">
        <f>IF(G796=0,"",IF(T796=0,"",SUM(SUM(J796:Q796)-V796)/G796))</f>
      </c>
      <c r="T796" s="124">
        <f>SUM(J796:Q796)</f>
        <v>0</v>
      </c>
      <c r="U796" s="124">
        <f>SUM(G796-T796)+V796</f>
        <v>0</v>
      </c>
      <c r="V796" s="80"/>
      <c r="W796" s="79"/>
    </row>
    <row r="797" spans="2:23" ht="16.5">
      <c r="B797" s="117">
        <v>346</v>
      </c>
      <c r="C797" s="118" t="s">
        <v>471</v>
      </c>
      <c r="D797" s="14"/>
      <c r="E797" s="14"/>
      <c r="F797" s="14"/>
      <c r="G797" s="121">
        <f>SUM(E797*F797)</f>
        <v>0</v>
      </c>
      <c r="H797" s="76"/>
      <c r="J797" s="69"/>
      <c r="K797" s="69"/>
      <c r="L797" s="70"/>
      <c r="M797" s="69"/>
      <c r="N797" s="69"/>
      <c r="O797" s="69"/>
      <c r="P797" s="69"/>
      <c r="Q797" s="69"/>
      <c r="R797" s="37"/>
      <c r="S797" s="127">
        <f>IF(G797=0,"",IF(T797=0,"",SUM(SUM(J797:Q797)-V797)/G797))</f>
      </c>
      <c r="T797" s="124">
        <f>SUM(J797:Q797)</f>
        <v>0</v>
      </c>
      <c r="U797" s="124">
        <f>SUM(G797-T797)+V797</f>
        <v>0</v>
      </c>
      <c r="V797" s="80"/>
      <c r="W797" s="79"/>
    </row>
    <row r="798" spans="2:23" ht="16.5">
      <c r="B798" s="117">
        <v>38</v>
      </c>
      <c r="C798" s="118" t="s">
        <v>474</v>
      </c>
      <c r="D798" s="14"/>
      <c r="E798" s="14"/>
      <c r="F798" s="14"/>
      <c r="G798" s="121">
        <f>SUM(E798*F798)</f>
        <v>0</v>
      </c>
      <c r="H798" s="76"/>
      <c r="J798" s="69"/>
      <c r="K798" s="69"/>
      <c r="L798" s="70"/>
      <c r="M798" s="69"/>
      <c r="N798" s="69"/>
      <c r="O798" s="69"/>
      <c r="P798" s="69"/>
      <c r="Q798" s="69"/>
      <c r="R798" s="37"/>
      <c r="S798" s="127">
        <f>IF(G798=0,"",IF(T798=0,"",SUM(SUM(J798:Q798)-V798)/G798))</f>
      </c>
      <c r="T798" s="124">
        <f>SUM(J798:Q798)</f>
        <v>0</v>
      </c>
      <c r="U798" s="124">
        <f>SUM(G798-T798)+V798</f>
        <v>0</v>
      </c>
      <c r="V798" s="80"/>
      <c r="W798" s="79"/>
    </row>
    <row r="799" spans="2:23" ht="16.5">
      <c r="B799" s="114">
        <v>4</v>
      </c>
      <c r="C799" s="115" t="s">
        <v>475</v>
      </c>
      <c r="D799" s="75"/>
      <c r="E799" s="67"/>
      <c r="F799" s="67"/>
      <c r="G799" s="104">
        <f>SUM(G800,G808,G814,G821,G829,G835)</f>
        <v>0</v>
      </c>
      <c r="H799" s="76"/>
      <c r="J799" s="67"/>
      <c r="K799" s="67"/>
      <c r="L799" s="67"/>
      <c r="M799" s="67"/>
      <c r="N799" s="67"/>
      <c r="O799" s="67"/>
      <c r="P799" s="67"/>
      <c r="Q799" s="67"/>
      <c r="R799" s="37"/>
      <c r="S799" s="129">
        <f>IF(G799=0,"",IF(T799=0,"",SUM(T799/G799)))</f>
      </c>
      <c r="T799" s="104">
        <f>SUM(T800,T808,T814,T821,T829,T835)</f>
        <v>0</v>
      </c>
      <c r="U799" s="104">
        <f>SUM(U800,U808,U814,U821,U829,U835)</f>
        <v>0</v>
      </c>
      <c r="V799" s="104">
        <f>SUM(V800,V808,V814,V821,V829,V835)</f>
        <v>0</v>
      </c>
      <c r="W799" s="67"/>
    </row>
    <row r="800" spans="2:23" ht="16.5">
      <c r="B800" s="109">
        <v>41</v>
      </c>
      <c r="C800" s="116" t="s">
        <v>476</v>
      </c>
      <c r="D800" s="72"/>
      <c r="E800" s="68"/>
      <c r="F800" s="68"/>
      <c r="G800" s="124">
        <f>SUM(G801:G807)</f>
        <v>0</v>
      </c>
      <c r="H800" s="76"/>
      <c r="J800" s="68"/>
      <c r="K800" s="68"/>
      <c r="L800" s="68"/>
      <c r="M800" s="68"/>
      <c r="N800" s="68"/>
      <c r="O800" s="68"/>
      <c r="P800" s="68"/>
      <c r="Q800" s="68"/>
      <c r="R800" s="37"/>
      <c r="S800" s="127">
        <f>IF(G800=0,"",IF(T800=0,"",SUM(T800/G800)))</f>
      </c>
      <c r="T800" s="124">
        <f>SUM(T801:T807)</f>
        <v>0</v>
      </c>
      <c r="U800" s="124">
        <f>SUM(U801:U807)</f>
        <v>0</v>
      </c>
      <c r="V800" s="124">
        <f>SUM(V801:V807)</f>
        <v>0</v>
      </c>
      <c r="W800" s="68"/>
    </row>
    <row r="801" spans="2:23" ht="16.5">
      <c r="B801" s="117">
        <v>411</v>
      </c>
      <c r="C801" s="118" t="s">
        <v>477</v>
      </c>
      <c r="D801" s="14"/>
      <c r="E801" s="14"/>
      <c r="F801" s="14"/>
      <c r="G801" s="121">
        <f>SUM(E801*F801)</f>
        <v>0</v>
      </c>
      <c r="H801" s="55"/>
      <c r="J801" s="69"/>
      <c r="K801" s="69"/>
      <c r="L801" s="70"/>
      <c r="M801" s="69"/>
      <c r="N801" s="69"/>
      <c r="O801" s="69"/>
      <c r="P801" s="69"/>
      <c r="Q801" s="69"/>
      <c r="R801" s="37"/>
      <c r="S801" s="127">
        <f aca="true" t="shared" si="177" ref="S801:S807">IF(G801=0,"",IF(T801=0,"",SUM(SUM(J801:Q801)-V801)/G801))</f>
      </c>
      <c r="T801" s="124">
        <f aca="true" t="shared" si="178" ref="T801:T807">SUM(J801:Q801)</f>
        <v>0</v>
      </c>
      <c r="U801" s="124">
        <f aca="true" t="shared" si="179" ref="U801:U807">SUM(G801-T801)+V801</f>
        <v>0</v>
      </c>
      <c r="V801" s="80"/>
      <c r="W801" s="79"/>
    </row>
    <row r="802" spans="2:23" ht="16.5">
      <c r="B802" s="117">
        <v>412</v>
      </c>
      <c r="C802" s="118" t="s">
        <v>478</v>
      </c>
      <c r="D802" s="14"/>
      <c r="E802" s="14"/>
      <c r="F802" s="14"/>
      <c r="G802" s="121">
        <f aca="true" t="shared" si="180" ref="G802:G807">SUM(E802*F802)</f>
        <v>0</v>
      </c>
      <c r="H802" s="76"/>
      <c r="J802" s="69"/>
      <c r="K802" s="69"/>
      <c r="L802" s="70"/>
      <c r="M802" s="69"/>
      <c r="N802" s="69"/>
      <c r="O802" s="69"/>
      <c r="P802" s="69"/>
      <c r="Q802" s="69"/>
      <c r="R802" s="37"/>
      <c r="S802" s="127">
        <f t="shared" si="177"/>
      </c>
      <c r="T802" s="124">
        <f t="shared" si="178"/>
        <v>0</v>
      </c>
      <c r="U802" s="124">
        <f t="shared" si="179"/>
        <v>0</v>
      </c>
      <c r="V802" s="80"/>
      <c r="W802" s="79"/>
    </row>
    <row r="803" spans="2:23" ht="16.5">
      <c r="B803" s="117">
        <v>413</v>
      </c>
      <c r="C803" s="118" t="s">
        <v>479</v>
      </c>
      <c r="D803" s="14"/>
      <c r="E803" s="14"/>
      <c r="F803" s="14"/>
      <c r="G803" s="121">
        <f t="shared" si="180"/>
        <v>0</v>
      </c>
      <c r="H803" s="76"/>
      <c r="J803" s="69"/>
      <c r="K803" s="69"/>
      <c r="L803" s="70"/>
      <c r="M803" s="69"/>
      <c r="N803" s="69"/>
      <c r="O803" s="69"/>
      <c r="P803" s="69"/>
      <c r="Q803" s="69"/>
      <c r="R803" s="37"/>
      <c r="S803" s="127">
        <f t="shared" si="177"/>
      </c>
      <c r="T803" s="124">
        <f t="shared" si="178"/>
        <v>0</v>
      </c>
      <c r="U803" s="124">
        <f t="shared" si="179"/>
        <v>0</v>
      </c>
      <c r="V803" s="80"/>
      <c r="W803" s="79"/>
    </row>
    <row r="804" spans="2:23" ht="16.5">
      <c r="B804" s="117">
        <v>414</v>
      </c>
      <c r="C804" s="118" t="s">
        <v>480</v>
      </c>
      <c r="D804" s="14"/>
      <c r="E804" s="14"/>
      <c r="F804" s="14"/>
      <c r="G804" s="121">
        <f t="shared" si="180"/>
        <v>0</v>
      </c>
      <c r="H804" s="76"/>
      <c r="J804" s="69"/>
      <c r="K804" s="69"/>
      <c r="L804" s="70"/>
      <c r="M804" s="69"/>
      <c r="N804" s="69"/>
      <c r="O804" s="69"/>
      <c r="P804" s="69"/>
      <c r="Q804" s="69"/>
      <c r="R804" s="37"/>
      <c r="S804" s="127">
        <f t="shared" si="177"/>
      </c>
      <c r="T804" s="124">
        <f t="shared" si="178"/>
        <v>0</v>
      </c>
      <c r="U804" s="124">
        <f t="shared" si="179"/>
        <v>0</v>
      </c>
      <c r="V804" s="80"/>
      <c r="W804" s="79"/>
    </row>
    <row r="805" spans="2:23" ht="16.5">
      <c r="B805" s="117">
        <v>415</v>
      </c>
      <c r="C805" s="118" t="s">
        <v>481</v>
      </c>
      <c r="D805" s="14"/>
      <c r="E805" s="14"/>
      <c r="F805" s="14"/>
      <c r="G805" s="121">
        <f t="shared" si="180"/>
        <v>0</v>
      </c>
      <c r="H805" s="76"/>
      <c r="J805" s="69"/>
      <c r="K805" s="69"/>
      <c r="L805" s="70"/>
      <c r="M805" s="69"/>
      <c r="N805" s="69"/>
      <c r="O805" s="69"/>
      <c r="P805" s="69"/>
      <c r="Q805" s="69"/>
      <c r="R805" s="37"/>
      <c r="S805" s="127">
        <f t="shared" si="177"/>
      </c>
      <c r="T805" s="124">
        <f t="shared" si="178"/>
        <v>0</v>
      </c>
      <c r="U805" s="124">
        <f t="shared" si="179"/>
        <v>0</v>
      </c>
      <c r="V805" s="80"/>
      <c r="W805" s="79"/>
    </row>
    <row r="806" spans="2:23" ht="16.5">
      <c r="B806" s="117">
        <v>416</v>
      </c>
      <c r="C806" s="118" t="s">
        <v>482</v>
      </c>
      <c r="D806" s="14"/>
      <c r="E806" s="14"/>
      <c r="F806" s="14"/>
      <c r="G806" s="121">
        <f t="shared" si="180"/>
        <v>0</v>
      </c>
      <c r="H806" s="76"/>
      <c r="J806" s="69"/>
      <c r="K806" s="69"/>
      <c r="L806" s="70"/>
      <c r="M806" s="69"/>
      <c r="N806" s="69"/>
      <c r="O806" s="69"/>
      <c r="P806" s="69"/>
      <c r="Q806" s="69"/>
      <c r="R806" s="37"/>
      <c r="S806" s="127">
        <f t="shared" si="177"/>
      </c>
      <c r="T806" s="124">
        <f t="shared" si="178"/>
        <v>0</v>
      </c>
      <c r="U806" s="124">
        <f t="shared" si="179"/>
        <v>0</v>
      </c>
      <c r="V806" s="80"/>
      <c r="W806" s="79"/>
    </row>
    <row r="807" spans="2:23" ht="16.5">
      <c r="B807" s="117">
        <v>417</v>
      </c>
      <c r="C807" s="118" t="s">
        <v>483</v>
      </c>
      <c r="D807" s="14"/>
      <c r="E807" s="14"/>
      <c r="F807" s="14"/>
      <c r="G807" s="121">
        <f t="shared" si="180"/>
        <v>0</v>
      </c>
      <c r="H807" s="76"/>
      <c r="J807" s="69"/>
      <c r="K807" s="69"/>
      <c r="L807" s="70"/>
      <c r="M807" s="69"/>
      <c r="N807" s="69"/>
      <c r="O807" s="69"/>
      <c r="P807" s="69"/>
      <c r="Q807" s="69"/>
      <c r="R807" s="37"/>
      <c r="S807" s="127">
        <f t="shared" si="177"/>
      </c>
      <c r="T807" s="124">
        <f t="shared" si="178"/>
        <v>0</v>
      </c>
      <c r="U807" s="124">
        <f t="shared" si="179"/>
        <v>0</v>
      </c>
      <c r="V807" s="80"/>
      <c r="W807" s="79"/>
    </row>
    <row r="808" spans="2:23" ht="16.5">
      <c r="B808" s="109">
        <v>42</v>
      </c>
      <c r="C808" s="116" t="s">
        <v>484</v>
      </c>
      <c r="D808" s="72"/>
      <c r="E808" s="68"/>
      <c r="F808" s="68"/>
      <c r="G808" s="124">
        <f>SUM(G809:G813)</f>
        <v>0</v>
      </c>
      <c r="H808" s="76"/>
      <c r="J808" s="68"/>
      <c r="K808" s="68"/>
      <c r="L808" s="68"/>
      <c r="M808" s="68"/>
      <c r="N808" s="68"/>
      <c r="O808" s="68"/>
      <c r="P808" s="68"/>
      <c r="Q808" s="68"/>
      <c r="R808" s="37"/>
      <c r="S808" s="127">
        <f>IF(G808=0,"",IF(T808=0,"",SUM(T808/G808)))</f>
      </c>
      <c r="T808" s="124">
        <f>SUM(T809:T813)</f>
        <v>0</v>
      </c>
      <c r="U808" s="124">
        <f>SUM(U809:U813)</f>
        <v>0</v>
      </c>
      <c r="V808" s="124">
        <f>SUM(V809:V813)</f>
        <v>0</v>
      </c>
      <c r="W808" s="68"/>
    </row>
    <row r="809" spans="2:23" ht="16.5">
      <c r="B809" s="117">
        <v>421</v>
      </c>
      <c r="C809" s="118" t="s">
        <v>485</v>
      </c>
      <c r="D809" s="14"/>
      <c r="E809" s="14"/>
      <c r="F809" s="14"/>
      <c r="G809" s="121">
        <f>SUM(E809*F809)</f>
        <v>0</v>
      </c>
      <c r="H809" s="55"/>
      <c r="J809" s="69"/>
      <c r="K809" s="69"/>
      <c r="L809" s="70"/>
      <c r="M809" s="69"/>
      <c r="N809" s="69"/>
      <c r="O809" s="69"/>
      <c r="P809" s="69"/>
      <c r="Q809" s="69"/>
      <c r="R809" s="37"/>
      <c r="S809" s="127">
        <f>IF(G809=0,"",IF(T809=0,"",SUM(SUM(J809:Q809)-V809)/G809))</f>
      </c>
      <c r="T809" s="124">
        <f>SUM(J809:Q809)</f>
        <v>0</v>
      </c>
      <c r="U809" s="124">
        <f>SUM(G809-T809)+V809</f>
        <v>0</v>
      </c>
      <c r="V809" s="80"/>
      <c r="W809" s="79"/>
    </row>
    <row r="810" spans="2:23" ht="16.5">
      <c r="B810" s="117">
        <v>422</v>
      </c>
      <c r="C810" s="118" t="s">
        <v>486</v>
      </c>
      <c r="D810" s="14"/>
      <c r="E810" s="14"/>
      <c r="F810" s="14"/>
      <c r="G810" s="121">
        <f>SUM(E810*F810)</f>
        <v>0</v>
      </c>
      <c r="H810" s="76"/>
      <c r="J810" s="69"/>
      <c r="K810" s="69"/>
      <c r="L810" s="70"/>
      <c r="M810" s="69"/>
      <c r="N810" s="69"/>
      <c r="O810" s="69"/>
      <c r="P810" s="69"/>
      <c r="Q810" s="69"/>
      <c r="R810" s="37"/>
      <c r="S810" s="127">
        <f>IF(G810=0,"",IF(T810=0,"",SUM(SUM(J810:Q810)-V810)/G810))</f>
      </c>
      <c r="T810" s="124">
        <f>SUM(J810:Q810)</f>
        <v>0</v>
      </c>
      <c r="U810" s="124">
        <f>SUM(G810-T810)+V810</f>
        <v>0</v>
      </c>
      <c r="V810" s="80"/>
      <c r="W810" s="79"/>
    </row>
    <row r="811" spans="2:23" ht="16.5">
      <c r="B811" s="117">
        <v>423</v>
      </c>
      <c r="C811" s="118" t="s">
        <v>487</v>
      </c>
      <c r="D811" s="14"/>
      <c r="E811" s="14"/>
      <c r="F811" s="14"/>
      <c r="G811" s="121">
        <f>SUM(E811*F811)</f>
        <v>0</v>
      </c>
      <c r="H811" s="76"/>
      <c r="J811" s="69"/>
      <c r="K811" s="69"/>
      <c r="L811" s="70"/>
      <c r="M811" s="69"/>
      <c r="N811" s="69"/>
      <c r="O811" s="69"/>
      <c r="P811" s="69"/>
      <c r="Q811" s="69"/>
      <c r="R811" s="37"/>
      <c r="S811" s="127">
        <f>IF(G811=0,"",IF(T811=0,"",SUM(SUM(J811:Q811)-V811)/G811))</f>
      </c>
      <c r="T811" s="124">
        <f>SUM(J811:Q811)</f>
        <v>0</v>
      </c>
      <c r="U811" s="124">
        <f>SUM(G811-T811)+V811</f>
        <v>0</v>
      </c>
      <c r="V811" s="80"/>
      <c r="W811" s="79"/>
    </row>
    <row r="812" spans="2:23" ht="16.5">
      <c r="B812" s="117">
        <v>426</v>
      </c>
      <c r="C812" s="118" t="s">
        <v>488</v>
      </c>
      <c r="D812" s="14"/>
      <c r="E812" s="14"/>
      <c r="F812" s="14"/>
      <c r="G812" s="121">
        <f>SUM(E812*F812)</f>
        <v>0</v>
      </c>
      <c r="H812" s="76"/>
      <c r="J812" s="69"/>
      <c r="K812" s="69"/>
      <c r="L812" s="70"/>
      <c r="M812" s="69"/>
      <c r="N812" s="69"/>
      <c r="O812" s="69"/>
      <c r="P812" s="69"/>
      <c r="Q812" s="69"/>
      <c r="R812" s="37"/>
      <c r="S812" s="127">
        <f>IF(G812=0,"",IF(T812=0,"",SUM(SUM(J812:Q812)-V812)/G812))</f>
      </c>
      <c r="T812" s="124">
        <f>SUM(J812:Q812)</f>
        <v>0</v>
      </c>
      <c r="U812" s="124">
        <f>SUM(G812-T812)+V812</f>
        <v>0</v>
      </c>
      <c r="V812" s="80"/>
      <c r="W812" s="79"/>
    </row>
    <row r="813" spans="2:23" ht="16.5">
      <c r="B813" s="117">
        <v>427</v>
      </c>
      <c r="C813" s="118" t="s">
        <v>489</v>
      </c>
      <c r="D813" s="14"/>
      <c r="E813" s="14"/>
      <c r="F813" s="14"/>
      <c r="G813" s="121">
        <f>SUM(E813*F813)</f>
        <v>0</v>
      </c>
      <c r="H813" s="76"/>
      <c r="J813" s="69"/>
      <c r="K813" s="69"/>
      <c r="L813" s="70"/>
      <c r="M813" s="69"/>
      <c r="N813" s="69"/>
      <c r="O813" s="69"/>
      <c r="P813" s="69"/>
      <c r="Q813" s="69"/>
      <c r="R813" s="37"/>
      <c r="S813" s="127">
        <f>IF(G813=0,"",IF(T813=0,"",SUM(SUM(J813:Q813)-V813)/G813))</f>
      </c>
      <c r="T813" s="124">
        <f>SUM(J813:Q813)</f>
        <v>0</v>
      </c>
      <c r="U813" s="124">
        <f>SUM(G813-T813)+V813</f>
        <v>0</v>
      </c>
      <c r="V813" s="80"/>
      <c r="W813" s="79"/>
    </row>
    <row r="814" spans="2:23" ht="16.5">
      <c r="B814" s="109">
        <v>43</v>
      </c>
      <c r="C814" s="116" t="s">
        <v>490</v>
      </c>
      <c r="D814" s="72"/>
      <c r="E814" s="72"/>
      <c r="F814" s="72"/>
      <c r="G814" s="124">
        <f>SUM(G815:G820)</f>
        <v>0</v>
      </c>
      <c r="H814" s="76"/>
      <c r="J814" s="68"/>
      <c r="K814" s="68"/>
      <c r="L814" s="68"/>
      <c r="M814" s="68"/>
      <c r="N814" s="68"/>
      <c r="O814" s="68"/>
      <c r="P814" s="68"/>
      <c r="Q814" s="68"/>
      <c r="R814" s="37"/>
      <c r="S814" s="127">
        <f>IF(G814=0,"",IF(T814=0,"",SUM(T814/G814)))</f>
      </c>
      <c r="T814" s="124">
        <f>SUM(T815:T820)</f>
        <v>0</v>
      </c>
      <c r="U814" s="124">
        <f>SUM(U815:U820)</f>
        <v>0</v>
      </c>
      <c r="V814" s="124">
        <f>SUM(V815:V820)</f>
        <v>0</v>
      </c>
      <c r="W814" s="68"/>
    </row>
    <row r="815" spans="2:23" ht="16.5">
      <c r="B815" s="117">
        <v>431</v>
      </c>
      <c r="C815" s="118" t="s">
        <v>491</v>
      </c>
      <c r="D815" s="14"/>
      <c r="E815" s="14"/>
      <c r="F815" s="14"/>
      <c r="G815" s="121">
        <f aca="true" t="shared" si="181" ref="G815:G820">SUM(E815*F815)</f>
        <v>0</v>
      </c>
      <c r="H815" s="55"/>
      <c r="J815" s="69"/>
      <c r="K815" s="69"/>
      <c r="L815" s="70"/>
      <c r="M815" s="69"/>
      <c r="N815" s="69"/>
      <c r="O815" s="69"/>
      <c r="P815" s="69"/>
      <c r="Q815" s="69"/>
      <c r="R815" s="37"/>
      <c r="S815" s="127">
        <f aca="true" t="shared" si="182" ref="S815:S820">IF(G815=0,"",IF(T815=0,"",SUM(SUM(J815:Q815)-V815)/G815))</f>
      </c>
      <c r="T815" s="124">
        <f aca="true" t="shared" si="183" ref="T815:T820">SUM(J815:Q815)</f>
        <v>0</v>
      </c>
      <c r="U815" s="124">
        <f aca="true" t="shared" si="184" ref="U815:U820">SUM(G815-T815)+V815</f>
        <v>0</v>
      </c>
      <c r="V815" s="80"/>
      <c r="W815" s="79"/>
    </row>
    <row r="816" spans="2:23" ht="16.5">
      <c r="B816" s="117">
        <v>432</v>
      </c>
      <c r="C816" s="118" t="s">
        <v>492</v>
      </c>
      <c r="D816" s="14"/>
      <c r="E816" s="14"/>
      <c r="F816" s="14"/>
      <c r="G816" s="121">
        <f t="shared" si="181"/>
        <v>0</v>
      </c>
      <c r="H816" s="76"/>
      <c r="J816" s="69"/>
      <c r="K816" s="69"/>
      <c r="L816" s="70"/>
      <c r="M816" s="69"/>
      <c r="N816" s="69"/>
      <c r="O816" s="69"/>
      <c r="P816" s="69"/>
      <c r="Q816" s="69"/>
      <c r="R816" s="37"/>
      <c r="S816" s="127">
        <f t="shared" si="182"/>
      </c>
      <c r="T816" s="124">
        <f t="shared" si="183"/>
        <v>0</v>
      </c>
      <c r="U816" s="124">
        <f t="shared" si="184"/>
        <v>0</v>
      </c>
      <c r="V816" s="80"/>
      <c r="W816" s="79"/>
    </row>
    <row r="817" spans="2:23" ht="16.5">
      <c r="B817" s="117">
        <v>433</v>
      </c>
      <c r="C817" s="118" t="s">
        <v>493</v>
      </c>
      <c r="D817" s="14"/>
      <c r="E817" s="14"/>
      <c r="F817" s="14"/>
      <c r="G817" s="121">
        <f t="shared" si="181"/>
        <v>0</v>
      </c>
      <c r="H817" s="76"/>
      <c r="J817" s="69"/>
      <c r="K817" s="69"/>
      <c r="L817" s="70"/>
      <c r="M817" s="69"/>
      <c r="N817" s="69"/>
      <c r="O817" s="69"/>
      <c r="P817" s="69"/>
      <c r="Q817" s="69"/>
      <c r="R817" s="37"/>
      <c r="S817" s="127">
        <f t="shared" si="182"/>
      </c>
      <c r="T817" s="124">
        <f t="shared" si="183"/>
        <v>0</v>
      </c>
      <c r="U817" s="124">
        <f t="shared" si="184"/>
        <v>0</v>
      </c>
      <c r="V817" s="80"/>
      <c r="W817" s="79"/>
    </row>
    <row r="818" spans="2:23" ht="16.5">
      <c r="B818" s="117">
        <v>434</v>
      </c>
      <c r="C818" s="118" t="s">
        <v>494</v>
      </c>
      <c r="D818" s="14"/>
      <c r="E818" s="14"/>
      <c r="F818" s="14"/>
      <c r="G818" s="121">
        <f t="shared" si="181"/>
        <v>0</v>
      </c>
      <c r="H818" s="76"/>
      <c r="J818" s="69"/>
      <c r="K818" s="69"/>
      <c r="L818" s="70"/>
      <c r="M818" s="69"/>
      <c r="N818" s="69"/>
      <c r="O818" s="69"/>
      <c r="P818" s="69"/>
      <c r="Q818" s="69"/>
      <c r="R818" s="37"/>
      <c r="S818" s="127">
        <f t="shared" si="182"/>
      </c>
      <c r="T818" s="124">
        <f t="shared" si="183"/>
        <v>0</v>
      </c>
      <c r="U818" s="124">
        <f t="shared" si="184"/>
        <v>0</v>
      </c>
      <c r="V818" s="80"/>
      <c r="W818" s="79"/>
    </row>
    <row r="819" spans="2:23" ht="16.5">
      <c r="B819" s="117">
        <v>436</v>
      </c>
      <c r="C819" s="118" t="s">
        <v>495</v>
      </c>
      <c r="D819" s="14"/>
      <c r="E819" s="14"/>
      <c r="F819" s="14"/>
      <c r="G819" s="121">
        <f t="shared" si="181"/>
        <v>0</v>
      </c>
      <c r="H819" s="76"/>
      <c r="J819" s="69"/>
      <c r="K819" s="69"/>
      <c r="L819" s="70"/>
      <c r="M819" s="69"/>
      <c r="N819" s="69"/>
      <c r="O819" s="69"/>
      <c r="P819" s="69"/>
      <c r="Q819" s="69"/>
      <c r="R819" s="37"/>
      <c r="S819" s="127">
        <f t="shared" si="182"/>
      </c>
      <c r="T819" s="124">
        <f t="shared" si="183"/>
        <v>0</v>
      </c>
      <c r="U819" s="124">
        <f t="shared" si="184"/>
        <v>0</v>
      </c>
      <c r="V819" s="80"/>
      <c r="W819" s="79"/>
    </row>
    <row r="820" spans="2:23" ht="16.5">
      <c r="B820" s="117">
        <v>437</v>
      </c>
      <c r="C820" s="118" t="s">
        <v>496</v>
      </c>
      <c r="D820" s="14"/>
      <c r="E820" s="14"/>
      <c r="F820" s="14"/>
      <c r="G820" s="121">
        <f t="shared" si="181"/>
        <v>0</v>
      </c>
      <c r="H820" s="76"/>
      <c r="J820" s="69"/>
      <c r="K820" s="69"/>
      <c r="L820" s="70"/>
      <c r="M820" s="69"/>
      <c r="N820" s="69"/>
      <c r="O820" s="69"/>
      <c r="P820" s="69"/>
      <c r="Q820" s="69"/>
      <c r="R820" s="37"/>
      <c r="S820" s="127">
        <f t="shared" si="182"/>
      </c>
      <c r="T820" s="124">
        <f t="shared" si="183"/>
        <v>0</v>
      </c>
      <c r="U820" s="124">
        <f t="shared" si="184"/>
        <v>0</v>
      </c>
      <c r="V820" s="80"/>
      <c r="W820" s="79"/>
    </row>
    <row r="821" spans="2:23" ht="16.5">
      <c r="B821" s="109">
        <v>46</v>
      </c>
      <c r="C821" s="116" t="s">
        <v>497</v>
      </c>
      <c r="D821" s="72"/>
      <c r="E821" s="72"/>
      <c r="F821" s="72"/>
      <c r="G821" s="124">
        <f>SUM(G822:G828)</f>
        <v>0</v>
      </c>
      <c r="H821" s="76"/>
      <c r="J821" s="68"/>
      <c r="K821" s="68"/>
      <c r="L821" s="68"/>
      <c r="M821" s="68"/>
      <c r="N821" s="68"/>
      <c r="O821" s="68"/>
      <c r="P821" s="68"/>
      <c r="Q821" s="68"/>
      <c r="R821" s="37"/>
      <c r="S821" s="127">
        <f>IF(G821=0,"",IF(T821=0,"",SUM(T821/G821)))</f>
      </c>
      <c r="T821" s="124">
        <f>SUM(T822:T828)</f>
        <v>0</v>
      </c>
      <c r="U821" s="124">
        <f>SUM(U822:U828)</f>
        <v>0</v>
      </c>
      <c r="V821" s="124">
        <f>SUM(V822:V828)</f>
        <v>0</v>
      </c>
      <c r="W821" s="68"/>
    </row>
    <row r="822" spans="2:23" ht="16.5">
      <c r="B822" s="117">
        <v>461</v>
      </c>
      <c r="C822" s="118" t="s">
        <v>498</v>
      </c>
      <c r="D822" s="14"/>
      <c r="E822" s="14"/>
      <c r="F822" s="14"/>
      <c r="G822" s="121">
        <f>SUM(E822*F822)</f>
        <v>0</v>
      </c>
      <c r="H822" s="55"/>
      <c r="J822" s="69"/>
      <c r="K822" s="69"/>
      <c r="L822" s="70"/>
      <c r="M822" s="69"/>
      <c r="N822" s="69"/>
      <c r="O822" s="69"/>
      <c r="P822" s="69"/>
      <c r="Q822" s="69"/>
      <c r="R822" s="37"/>
      <c r="S822" s="127">
        <f aca="true" t="shared" si="185" ref="S822:S828">IF(G822=0,"",IF(T822=0,"",SUM(SUM(J822:Q822)-V822)/G822))</f>
      </c>
      <c r="T822" s="124">
        <f aca="true" t="shared" si="186" ref="T822:T828">SUM(J822:Q822)</f>
        <v>0</v>
      </c>
      <c r="U822" s="124">
        <f aca="true" t="shared" si="187" ref="U822:U828">SUM(G822-T822)+V822</f>
        <v>0</v>
      </c>
      <c r="V822" s="80"/>
      <c r="W822" s="79"/>
    </row>
    <row r="823" spans="2:23" ht="16.5">
      <c r="B823" s="117">
        <v>462</v>
      </c>
      <c r="C823" s="118" t="s">
        <v>432</v>
      </c>
      <c r="D823" s="14"/>
      <c r="E823" s="14"/>
      <c r="F823" s="14"/>
      <c r="G823" s="121">
        <f aca="true" t="shared" si="188" ref="G823:G828">SUM(E823*F823)</f>
        <v>0</v>
      </c>
      <c r="H823" s="55"/>
      <c r="J823" s="69"/>
      <c r="K823" s="69"/>
      <c r="L823" s="70"/>
      <c r="M823" s="69"/>
      <c r="N823" s="69"/>
      <c r="O823" s="69"/>
      <c r="P823" s="69"/>
      <c r="Q823" s="69"/>
      <c r="R823" s="37"/>
      <c r="S823" s="127">
        <f t="shared" si="185"/>
      </c>
      <c r="T823" s="124">
        <f t="shared" si="186"/>
        <v>0</v>
      </c>
      <c r="U823" s="124">
        <f t="shared" si="187"/>
        <v>0</v>
      </c>
      <c r="V823" s="80"/>
      <c r="W823" s="79"/>
    </row>
    <row r="824" spans="2:23" ht="16.5">
      <c r="B824" s="117">
        <v>463</v>
      </c>
      <c r="C824" s="118" t="s">
        <v>433</v>
      </c>
      <c r="D824" s="14"/>
      <c r="E824" s="14"/>
      <c r="F824" s="14"/>
      <c r="G824" s="121">
        <f t="shared" si="188"/>
        <v>0</v>
      </c>
      <c r="H824" s="76"/>
      <c r="J824" s="69"/>
      <c r="K824" s="69"/>
      <c r="L824" s="70"/>
      <c r="M824" s="69"/>
      <c r="N824" s="69"/>
      <c r="O824" s="69"/>
      <c r="P824" s="69"/>
      <c r="Q824" s="69"/>
      <c r="R824" s="37"/>
      <c r="S824" s="127">
        <f t="shared" si="185"/>
      </c>
      <c r="T824" s="124">
        <f t="shared" si="186"/>
        <v>0</v>
      </c>
      <c r="U824" s="124">
        <f t="shared" si="187"/>
        <v>0</v>
      </c>
      <c r="V824" s="80"/>
      <c r="W824" s="79"/>
    </row>
    <row r="825" spans="2:23" ht="16.5">
      <c r="B825" s="117">
        <v>464</v>
      </c>
      <c r="C825" s="118" t="s">
        <v>464</v>
      </c>
      <c r="D825" s="14"/>
      <c r="E825" s="14"/>
      <c r="F825" s="14"/>
      <c r="G825" s="121">
        <f t="shared" si="188"/>
        <v>0</v>
      </c>
      <c r="H825" s="76"/>
      <c r="J825" s="69"/>
      <c r="K825" s="69"/>
      <c r="L825" s="70"/>
      <c r="M825" s="69"/>
      <c r="N825" s="69"/>
      <c r="O825" s="69"/>
      <c r="P825" s="69"/>
      <c r="Q825" s="69"/>
      <c r="R825" s="37"/>
      <c r="S825" s="127">
        <f t="shared" si="185"/>
      </c>
      <c r="T825" s="124">
        <f t="shared" si="186"/>
        <v>0</v>
      </c>
      <c r="U825" s="124">
        <f t="shared" si="187"/>
        <v>0</v>
      </c>
      <c r="V825" s="80"/>
      <c r="W825" s="79"/>
    </row>
    <row r="826" spans="2:23" ht="16.5">
      <c r="B826" s="117">
        <v>465</v>
      </c>
      <c r="C826" s="118" t="s">
        <v>499</v>
      </c>
      <c r="D826" s="14"/>
      <c r="E826" s="14"/>
      <c r="F826" s="14"/>
      <c r="G826" s="121">
        <f t="shared" si="188"/>
        <v>0</v>
      </c>
      <c r="H826" s="76"/>
      <c r="J826" s="69"/>
      <c r="K826" s="69"/>
      <c r="L826" s="70"/>
      <c r="M826" s="69"/>
      <c r="N826" s="69"/>
      <c r="O826" s="69"/>
      <c r="P826" s="69"/>
      <c r="Q826" s="69"/>
      <c r="R826" s="37"/>
      <c r="S826" s="127">
        <f t="shared" si="185"/>
      </c>
      <c r="T826" s="124">
        <f t="shared" si="186"/>
        <v>0</v>
      </c>
      <c r="U826" s="124">
        <f t="shared" si="187"/>
        <v>0</v>
      </c>
      <c r="V826" s="80"/>
      <c r="W826" s="79"/>
    </row>
    <row r="827" spans="2:23" ht="16.5">
      <c r="B827" s="117">
        <v>466</v>
      </c>
      <c r="C827" s="118" t="s">
        <v>471</v>
      </c>
      <c r="D827" s="14"/>
      <c r="E827" s="14"/>
      <c r="F827" s="14"/>
      <c r="G827" s="121">
        <f t="shared" si="188"/>
        <v>0</v>
      </c>
      <c r="H827" s="76"/>
      <c r="J827" s="69"/>
      <c r="K827" s="69"/>
      <c r="L827" s="70"/>
      <c r="M827" s="69"/>
      <c r="N827" s="69"/>
      <c r="O827" s="69"/>
      <c r="P827" s="69"/>
      <c r="Q827" s="69"/>
      <c r="R827" s="37"/>
      <c r="S827" s="127">
        <f t="shared" si="185"/>
      </c>
      <c r="T827" s="124">
        <f t="shared" si="186"/>
        <v>0</v>
      </c>
      <c r="U827" s="124">
        <f t="shared" si="187"/>
        <v>0</v>
      </c>
      <c r="V827" s="80"/>
      <c r="W827" s="79"/>
    </row>
    <row r="828" spans="2:23" ht="16.5">
      <c r="B828" s="117">
        <v>467</v>
      </c>
      <c r="C828" s="118" t="s">
        <v>436</v>
      </c>
      <c r="D828" s="14"/>
      <c r="E828" s="14"/>
      <c r="F828" s="14"/>
      <c r="G828" s="121">
        <f t="shared" si="188"/>
        <v>0</v>
      </c>
      <c r="H828" s="76"/>
      <c r="J828" s="69"/>
      <c r="K828" s="69"/>
      <c r="L828" s="70"/>
      <c r="M828" s="69"/>
      <c r="N828" s="69"/>
      <c r="O828" s="69"/>
      <c r="P828" s="69"/>
      <c r="Q828" s="69"/>
      <c r="R828" s="37"/>
      <c r="S828" s="127">
        <f t="shared" si="185"/>
      </c>
      <c r="T828" s="124">
        <f t="shared" si="186"/>
        <v>0</v>
      </c>
      <c r="U828" s="124">
        <f t="shared" si="187"/>
        <v>0</v>
      </c>
      <c r="V828" s="80"/>
      <c r="W828" s="79"/>
    </row>
    <row r="829" spans="2:23" ht="16.5">
      <c r="B829" s="109">
        <v>47</v>
      </c>
      <c r="C829" s="116" t="s">
        <v>500</v>
      </c>
      <c r="D829" s="72"/>
      <c r="E829" s="72"/>
      <c r="F829" s="72"/>
      <c r="G829" s="124">
        <f>SUM(G830:G834)</f>
        <v>0</v>
      </c>
      <c r="H829" s="76"/>
      <c r="J829" s="68"/>
      <c r="K829" s="68"/>
      <c r="L829" s="68"/>
      <c r="M829" s="68"/>
      <c r="N829" s="68"/>
      <c r="O829" s="68"/>
      <c r="P829" s="68"/>
      <c r="Q829" s="68"/>
      <c r="R829" s="37"/>
      <c r="S829" s="127">
        <f>IF(G829=0,"",IF(T829=0,"",SUM(T829/G829)))</f>
      </c>
      <c r="T829" s="124">
        <f>SUM(T830:T834)</f>
        <v>0</v>
      </c>
      <c r="U829" s="124">
        <f>SUM(U830:U834)</f>
        <v>0</v>
      </c>
      <c r="V829" s="124">
        <f>SUM(V830:V834)</f>
        <v>0</v>
      </c>
      <c r="W829" s="68"/>
    </row>
    <row r="830" spans="2:23" ht="16.5">
      <c r="B830" s="117">
        <v>471</v>
      </c>
      <c r="C830" s="118" t="s">
        <v>501</v>
      </c>
      <c r="D830" s="14"/>
      <c r="E830" s="14"/>
      <c r="F830" s="14"/>
      <c r="G830" s="121">
        <f>SUM(E830*F830)</f>
        <v>0</v>
      </c>
      <c r="H830" s="76"/>
      <c r="J830" s="69"/>
      <c r="K830" s="69"/>
      <c r="L830" s="70"/>
      <c r="M830" s="69"/>
      <c r="N830" s="69"/>
      <c r="O830" s="69"/>
      <c r="P830" s="69"/>
      <c r="Q830" s="69"/>
      <c r="R830" s="37"/>
      <c r="S830" s="127">
        <f>IF(G830=0,"",IF(T830=0,"",SUM(SUM(J830:Q830)-V830)/G830))</f>
      </c>
      <c r="T830" s="124">
        <f>SUM(J830:Q830)</f>
        <v>0</v>
      </c>
      <c r="U830" s="124">
        <f>SUM(G830-T830)+V830</f>
        <v>0</v>
      </c>
      <c r="V830" s="80"/>
      <c r="W830" s="79"/>
    </row>
    <row r="831" spans="2:23" ht="16.5">
      <c r="B831" s="117">
        <v>472</v>
      </c>
      <c r="C831" s="118" t="s">
        <v>502</v>
      </c>
      <c r="D831" s="14"/>
      <c r="E831" s="14"/>
      <c r="F831" s="14"/>
      <c r="G831" s="121">
        <f>SUM(E831*F831)</f>
        <v>0</v>
      </c>
      <c r="H831" s="76"/>
      <c r="J831" s="69"/>
      <c r="K831" s="69"/>
      <c r="L831" s="70"/>
      <c r="M831" s="69"/>
      <c r="N831" s="69"/>
      <c r="O831" s="69"/>
      <c r="P831" s="69"/>
      <c r="Q831" s="69"/>
      <c r="R831" s="37"/>
      <c r="S831" s="127">
        <f>IF(G831=0,"",IF(T831=0,"",SUM(SUM(J831:Q831)-V831)/G831))</f>
      </c>
      <c r="T831" s="124">
        <f>SUM(J831:Q831)</f>
        <v>0</v>
      </c>
      <c r="U831" s="124">
        <f>SUM(G831-T831)+V831</f>
        <v>0</v>
      </c>
      <c r="V831" s="80"/>
      <c r="W831" s="79"/>
    </row>
    <row r="832" spans="2:23" ht="16.5">
      <c r="B832" s="117">
        <v>473</v>
      </c>
      <c r="C832" s="118" t="s">
        <v>503</v>
      </c>
      <c r="D832" s="14"/>
      <c r="E832" s="14"/>
      <c r="F832" s="14"/>
      <c r="G832" s="121">
        <f>SUM(E832*F832)</f>
        <v>0</v>
      </c>
      <c r="H832" s="55"/>
      <c r="J832" s="69"/>
      <c r="K832" s="69"/>
      <c r="L832" s="70"/>
      <c r="M832" s="69"/>
      <c r="N832" s="69"/>
      <c r="O832" s="69"/>
      <c r="P832" s="69"/>
      <c r="Q832" s="69"/>
      <c r="R832" s="37"/>
      <c r="S832" s="127">
        <f>IF(G832=0,"",IF(T832=0,"",SUM(SUM(J832:Q832)-V832)/G832))</f>
      </c>
      <c r="T832" s="124">
        <f>SUM(J832:Q832)</f>
        <v>0</v>
      </c>
      <c r="U832" s="124">
        <f>SUM(G832-T832)+V832</f>
        <v>0</v>
      </c>
      <c r="V832" s="80"/>
      <c r="W832" s="79"/>
    </row>
    <row r="833" spans="2:23" ht="16.5">
      <c r="B833" s="117">
        <v>475</v>
      </c>
      <c r="C833" s="118" t="s">
        <v>504</v>
      </c>
      <c r="D833" s="14"/>
      <c r="E833" s="14"/>
      <c r="F833" s="14"/>
      <c r="G833" s="121">
        <f>SUM(E833*F833)</f>
        <v>0</v>
      </c>
      <c r="H833" s="76"/>
      <c r="J833" s="69"/>
      <c r="K833" s="69"/>
      <c r="L833" s="70"/>
      <c r="M833" s="69"/>
      <c r="N833" s="69"/>
      <c r="O833" s="69"/>
      <c r="P833" s="69"/>
      <c r="Q833" s="69"/>
      <c r="R833" s="37"/>
      <c r="S833" s="127">
        <f>IF(G833=0,"",IF(T833=0,"",SUM(SUM(J833:Q833)-V833)/G833))</f>
      </c>
      <c r="T833" s="124">
        <f>SUM(J833:Q833)</f>
        <v>0</v>
      </c>
      <c r="U833" s="124">
        <f>SUM(G833-T833)+V833</f>
        <v>0</v>
      </c>
      <c r="V833" s="80"/>
      <c r="W833" s="79"/>
    </row>
    <row r="834" spans="2:23" ht="16.5">
      <c r="B834" s="117">
        <v>476</v>
      </c>
      <c r="C834" s="118" t="s">
        <v>505</v>
      </c>
      <c r="D834" s="14"/>
      <c r="E834" s="14"/>
      <c r="F834" s="14"/>
      <c r="G834" s="121">
        <f>SUM(E834*F834)</f>
        <v>0</v>
      </c>
      <c r="H834" s="76"/>
      <c r="J834" s="69"/>
      <c r="K834" s="69"/>
      <c r="L834" s="70"/>
      <c r="M834" s="69"/>
      <c r="N834" s="69"/>
      <c r="O834" s="69"/>
      <c r="P834" s="69"/>
      <c r="Q834" s="69"/>
      <c r="R834" s="37"/>
      <c r="S834" s="127">
        <f>IF(G834=0,"",IF(T834=0,"",SUM(SUM(J834:Q834)-V834)/G834))</f>
      </c>
      <c r="T834" s="124">
        <f>SUM(J834:Q834)</f>
        <v>0</v>
      </c>
      <c r="U834" s="124">
        <f>SUM(G834-T834)+V834</f>
        <v>0</v>
      </c>
      <c r="V834" s="80"/>
      <c r="W834" s="79"/>
    </row>
    <row r="835" spans="2:23" ht="16.5">
      <c r="B835" s="109">
        <v>48</v>
      </c>
      <c r="C835" s="116" t="s">
        <v>506</v>
      </c>
      <c r="D835" s="72"/>
      <c r="E835" s="72"/>
      <c r="F835" s="72"/>
      <c r="G835" s="124">
        <f>SUM(G836:G841)</f>
        <v>0</v>
      </c>
      <c r="H835" s="76"/>
      <c r="J835" s="68"/>
      <c r="K835" s="68"/>
      <c r="L835" s="68"/>
      <c r="M835" s="68"/>
      <c r="N835" s="68"/>
      <c r="O835" s="68"/>
      <c r="P835" s="68"/>
      <c r="Q835" s="68"/>
      <c r="R835" s="37"/>
      <c r="S835" s="127">
        <f>IF(G835=0,"",IF(T835=0,"",SUM(T835/G835)))</f>
      </c>
      <c r="T835" s="124">
        <f>SUM(T836:T841)</f>
        <v>0</v>
      </c>
      <c r="U835" s="124">
        <f>SUM(U836:U841)</f>
        <v>0</v>
      </c>
      <c r="V835" s="124">
        <f>SUM(V836:V841)</f>
        <v>0</v>
      </c>
      <c r="W835" s="68"/>
    </row>
    <row r="836" spans="2:23" ht="16.5">
      <c r="B836" s="117">
        <v>482</v>
      </c>
      <c r="C836" s="118" t="s">
        <v>507</v>
      </c>
      <c r="D836" s="14"/>
      <c r="E836" s="14"/>
      <c r="F836" s="14"/>
      <c r="G836" s="121">
        <f aca="true" t="shared" si="189" ref="G836:G841">SUM(E836*F836)</f>
        <v>0</v>
      </c>
      <c r="H836" s="76"/>
      <c r="J836" s="69"/>
      <c r="K836" s="69"/>
      <c r="L836" s="70"/>
      <c r="M836" s="69"/>
      <c r="N836" s="69"/>
      <c r="O836" s="69"/>
      <c r="P836" s="69"/>
      <c r="Q836" s="69"/>
      <c r="R836" s="37"/>
      <c r="S836" s="127">
        <f aca="true" t="shared" si="190" ref="S836:S841">IF(G836=0,"",IF(T836=0,"",SUM(SUM(J836:Q836)-V836)/G836))</f>
      </c>
      <c r="T836" s="124">
        <f aca="true" t="shared" si="191" ref="T836:T841">SUM(J836:Q836)</f>
        <v>0</v>
      </c>
      <c r="U836" s="124">
        <f aca="true" t="shared" si="192" ref="U836:U841">SUM(G836-T836)+V836</f>
        <v>0</v>
      </c>
      <c r="V836" s="80"/>
      <c r="W836" s="79"/>
    </row>
    <row r="837" spans="2:23" ht="16.5">
      <c r="B837" s="117">
        <v>483</v>
      </c>
      <c r="C837" s="118" t="s">
        <v>433</v>
      </c>
      <c r="D837" s="14"/>
      <c r="E837" s="14"/>
      <c r="F837" s="14"/>
      <c r="G837" s="121">
        <f t="shared" si="189"/>
        <v>0</v>
      </c>
      <c r="H837" s="76"/>
      <c r="J837" s="69"/>
      <c r="K837" s="69"/>
      <c r="L837" s="70"/>
      <c r="M837" s="69"/>
      <c r="N837" s="69"/>
      <c r="O837" s="69"/>
      <c r="P837" s="69"/>
      <c r="Q837" s="69"/>
      <c r="R837" s="37"/>
      <c r="S837" s="127">
        <f t="shared" si="190"/>
      </c>
      <c r="T837" s="124">
        <f t="shared" si="191"/>
        <v>0</v>
      </c>
      <c r="U837" s="124">
        <f t="shared" si="192"/>
        <v>0</v>
      </c>
      <c r="V837" s="80"/>
      <c r="W837" s="79"/>
    </row>
    <row r="838" spans="2:23" ht="16.5">
      <c r="B838" s="117">
        <v>484</v>
      </c>
      <c r="C838" s="118" t="s">
        <v>464</v>
      </c>
      <c r="D838" s="14"/>
      <c r="E838" s="14"/>
      <c r="F838" s="14"/>
      <c r="G838" s="121">
        <f t="shared" si="189"/>
        <v>0</v>
      </c>
      <c r="H838" s="55"/>
      <c r="J838" s="69"/>
      <c r="K838" s="69"/>
      <c r="L838" s="70"/>
      <c r="M838" s="69"/>
      <c r="N838" s="69"/>
      <c r="O838" s="69"/>
      <c r="P838" s="69"/>
      <c r="Q838" s="69"/>
      <c r="R838" s="37"/>
      <c r="S838" s="127">
        <f t="shared" si="190"/>
      </c>
      <c r="T838" s="124">
        <f t="shared" si="191"/>
        <v>0</v>
      </c>
      <c r="U838" s="124">
        <f t="shared" si="192"/>
        <v>0</v>
      </c>
      <c r="V838" s="80"/>
      <c r="W838" s="79"/>
    </row>
    <row r="839" spans="2:23" ht="16.5">
      <c r="B839" s="117">
        <v>485</v>
      </c>
      <c r="C839" s="118" t="s">
        <v>435</v>
      </c>
      <c r="D839" s="14"/>
      <c r="E839" s="14"/>
      <c r="F839" s="14"/>
      <c r="G839" s="121">
        <f t="shared" si="189"/>
        <v>0</v>
      </c>
      <c r="H839" s="76"/>
      <c r="J839" s="69"/>
      <c r="K839" s="69"/>
      <c r="L839" s="70"/>
      <c r="M839" s="69"/>
      <c r="N839" s="69"/>
      <c r="O839" s="69"/>
      <c r="P839" s="69"/>
      <c r="Q839" s="69"/>
      <c r="R839" s="37"/>
      <c r="S839" s="127">
        <f t="shared" si="190"/>
      </c>
      <c r="T839" s="124">
        <f t="shared" si="191"/>
        <v>0</v>
      </c>
      <c r="U839" s="124">
        <f t="shared" si="192"/>
        <v>0</v>
      </c>
      <c r="V839" s="80"/>
      <c r="W839" s="79"/>
    </row>
    <row r="840" spans="2:23" ht="16.5">
      <c r="B840" s="117">
        <v>486</v>
      </c>
      <c r="C840" s="118" t="s">
        <v>471</v>
      </c>
      <c r="D840" s="14"/>
      <c r="E840" s="14"/>
      <c r="F840" s="14"/>
      <c r="G840" s="121">
        <f t="shared" si="189"/>
        <v>0</v>
      </c>
      <c r="H840" s="76"/>
      <c r="J840" s="69"/>
      <c r="K840" s="69"/>
      <c r="L840" s="70"/>
      <c r="M840" s="69"/>
      <c r="N840" s="69"/>
      <c r="O840" s="69"/>
      <c r="P840" s="69"/>
      <c r="Q840" s="69"/>
      <c r="R840" s="37"/>
      <c r="S840" s="127">
        <f t="shared" si="190"/>
      </c>
      <c r="T840" s="124">
        <f t="shared" si="191"/>
        <v>0</v>
      </c>
      <c r="U840" s="124">
        <f t="shared" si="192"/>
        <v>0</v>
      </c>
      <c r="V840" s="80"/>
      <c r="W840" s="79"/>
    </row>
    <row r="841" spans="2:23" ht="16.5">
      <c r="B841" s="117">
        <v>488</v>
      </c>
      <c r="C841" s="118" t="s">
        <v>508</v>
      </c>
      <c r="D841" s="14"/>
      <c r="E841" s="14"/>
      <c r="F841" s="14"/>
      <c r="G841" s="121">
        <f t="shared" si="189"/>
        <v>0</v>
      </c>
      <c r="H841" s="76"/>
      <c r="J841" s="69"/>
      <c r="K841" s="69"/>
      <c r="L841" s="70"/>
      <c r="M841" s="69"/>
      <c r="N841" s="69"/>
      <c r="O841" s="69"/>
      <c r="P841" s="69"/>
      <c r="Q841" s="69"/>
      <c r="R841" s="37"/>
      <c r="S841" s="127">
        <f t="shared" si="190"/>
      </c>
      <c r="T841" s="124">
        <f t="shared" si="191"/>
        <v>0</v>
      </c>
      <c r="U841" s="124">
        <f t="shared" si="192"/>
        <v>0</v>
      </c>
      <c r="V841" s="80"/>
      <c r="W841" s="79"/>
    </row>
    <row r="842" spans="2:23" ht="16.5">
      <c r="B842" s="114">
        <v>5</v>
      </c>
      <c r="C842" s="115" t="s">
        <v>509</v>
      </c>
      <c r="D842" s="75"/>
      <c r="E842" s="75"/>
      <c r="F842" s="75"/>
      <c r="G842" s="104">
        <f>SUM(G843,G852,G858,G867,G874,G882,G891)</f>
        <v>0</v>
      </c>
      <c r="H842" s="76"/>
      <c r="J842" s="67"/>
      <c r="K842" s="67"/>
      <c r="L842" s="67"/>
      <c r="M842" s="67"/>
      <c r="N842" s="67"/>
      <c r="O842" s="67"/>
      <c r="P842" s="67"/>
      <c r="Q842" s="67"/>
      <c r="R842" s="37"/>
      <c r="S842" s="129">
        <f>IF(G842=0,"",IF(T842=0,"",SUM(T842/G842)))</f>
      </c>
      <c r="T842" s="104">
        <f>SUM(T843,T852,T858,T867,T874,T882,T891)</f>
        <v>0</v>
      </c>
      <c r="U842" s="104">
        <f>SUM(U843,U852,U858,U867,U874,U882,U891)</f>
        <v>0</v>
      </c>
      <c r="V842" s="104">
        <f>SUM(V843,V852,V858,V867,V874,V882)</f>
        <v>0</v>
      </c>
      <c r="W842" s="67"/>
    </row>
    <row r="843" spans="2:23" ht="16.5">
      <c r="B843" s="109">
        <v>51</v>
      </c>
      <c r="C843" s="116" t="s">
        <v>510</v>
      </c>
      <c r="D843" s="72"/>
      <c r="E843" s="72"/>
      <c r="F843" s="72"/>
      <c r="G843" s="124">
        <f>SUM(G844:G851)</f>
        <v>0</v>
      </c>
      <c r="H843" s="76"/>
      <c r="J843" s="68"/>
      <c r="K843" s="68"/>
      <c r="L843" s="68"/>
      <c r="M843" s="68"/>
      <c r="N843" s="68"/>
      <c r="O843" s="68"/>
      <c r="P843" s="68"/>
      <c r="Q843" s="68"/>
      <c r="R843" s="37"/>
      <c r="S843" s="127">
        <f>IF(G843=0,"",IF(T843=0,"",SUM(T843/G843)))</f>
      </c>
      <c r="T843" s="124">
        <f>SUM(T844:T851)</f>
        <v>0</v>
      </c>
      <c r="U843" s="124">
        <f>SUM(U844:U851)</f>
        <v>0</v>
      </c>
      <c r="V843" s="124">
        <f>SUM(V844:V851)</f>
        <v>0</v>
      </c>
      <c r="W843" s="68"/>
    </row>
    <row r="844" spans="2:23" ht="16.5">
      <c r="B844" s="117">
        <v>511</v>
      </c>
      <c r="C844" s="118" t="s">
        <v>511</v>
      </c>
      <c r="D844" s="14"/>
      <c r="E844" s="14"/>
      <c r="F844" s="14"/>
      <c r="G844" s="121">
        <f>SUM(E844*F844)</f>
        <v>0</v>
      </c>
      <c r="H844" s="76"/>
      <c r="J844" s="69"/>
      <c r="K844" s="69"/>
      <c r="L844" s="70"/>
      <c r="M844" s="69"/>
      <c r="N844" s="69"/>
      <c r="O844" s="69"/>
      <c r="P844" s="69"/>
      <c r="Q844" s="69"/>
      <c r="R844" s="37"/>
      <c r="S844" s="127">
        <f aca="true" t="shared" si="193" ref="S844:S851">IF(G844=0,"",IF(T844=0,"",SUM(SUM(J844:Q844)-V844)/G844))</f>
      </c>
      <c r="T844" s="124">
        <f aca="true" t="shared" si="194" ref="T844:T851">SUM(J844:Q844)</f>
        <v>0</v>
      </c>
      <c r="U844" s="124">
        <f aca="true" t="shared" si="195" ref="U844:U851">SUM(G844-T844)+V844</f>
        <v>0</v>
      </c>
      <c r="V844" s="80"/>
      <c r="W844" s="79"/>
    </row>
    <row r="845" spans="2:23" ht="16.5">
      <c r="B845" s="117">
        <v>512</v>
      </c>
      <c r="C845" s="118" t="s">
        <v>512</v>
      </c>
      <c r="D845" s="14"/>
      <c r="E845" s="14"/>
      <c r="F845" s="14"/>
      <c r="G845" s="121">
        <f aca="true" t="shared" si="196" ref="G845:G851">SUM(E845*F845)</f>
        <v>0</v>
      </c>
      <c r="H845" s="76"/>
      <c r="J845" s="69"/>
      <c r="K845" s="69"/>
      <c r="L845" s="70"/>
      <c r="M845" s="69"/>
      <c r="N845" s="69"/>
      <c r="O845" s="69"/>
      <c r="P845" s="69"/>
      <c r="Q845" s="69"/>
      <c r="R845" s="37"/>
      <c r="S845" s="127">
        <f t="shared" si="193"/>
      </c>
      <c r="T845" s="124">
        <f t="shared" si="194"/>
        <v>0</v>
      </c>
      <c r="U845" s="124">
        <f t="shared" si="195"/>
        <v>0</v>
      </c>
      <c r="V845" s="80"/>
      <c r="W845" s="79"/>
    </row>
    <row r="846" spans="2:23" ht="16.5">
      <c r="B846" s="117">
        <v>513</v>
      </c>
      <c r="C846" s="118" t="s">
        <v>513</v>
      </c>
      <c r="D846" s="14"/>
      <c r="E846" s="14"/>
      <c r="F846" s="14"/>
      <c r="G846" s="121">
        <f t="shared" si="196"/>
        <v>0</v>
      </c>
      <c r="H846" s="76"/>
      <c r="J846" s="69"/>
      <c r="K846" s="69"/>
      <c r="L846" s="70"/>
      <c r="M846" s="69"/>
      <c r="N846" s="69"/>
      <c r="O846" s="69"/>
      <c r="P846" s="69"/>
      <c r="Q846" s="69"/>
      <c r="R846" s="37"/>
      <c r="S846" s="127">
        <f t="shared" si="193"/>
      </c>
      <c r="T846" s="124">
        <f t="shared" si="194"/>
        <v>0</v>
      </c>
      <c r="U846" s="124">
        <f t="shared" si="195"/>
        <v>0</v>
      </c>
      <c r="V846" s="80"/>
      <c r="W846" s="79"/>
    </row>
    <row r="847" spans="2:23" ht="16.5">
      <c r="B847" s="117">
        <v>514</v>
      </c>
      <c r="C847" s="118" t="s">
        <v>514</v>
      </c>
      <c r="D847" s="14"/>
      <c r="E847" s="14"/>
      <c r="F847" s="14"/>
      <c r="G847" s="121">
        <f t="shared" si="196"/>
        <v>0</v>
      </c>
      <c r="H847" s="55"/>
      <c r="J847" s="69"/>
      <c r="K847" s="69"/>
      <c r="L847" s="70"/>
      <c r="M847" s="69"/>
      <c r="N847" s="69"/>
      <c r="O847" s="69"/>
      <c r="P847" s="69"/>
      <c r="Q847" s="69"/>
      <c r="R847" s="37"/>
      <c r="S847" s="127">
        <f t="shared" si="193"/>
      </c>
      <c r="T847" s="124">
        <f t="shared" si="194"/>
        <v>0</v>
      </c>
      <c r="U847" s="124">
        <f t="shared" si="195"/>
        <v>0</v>
      </c>
      <c r="V847" s="80"/>
      <c r="W847" s="79"/>
    </row>
    <row r="848" spans="2:23" ht="16.5">
      <c r="B848" s="117">
        <v>515</v>
      </c>
      <c r="C848" s="118" t="s">
        <v>515</v>
      </c>
      <c r="D848" s="14"/>
      <c r="E848" s="14"/>
      <c r="F848" s="14"/>
      <c r="G848" s="121">
        <f t="shared" si="196"/>
        <v>0</v>
      </c>
      <c r="H848" s="76"/>
      <c r="J848" s="69"/>
      <c r="K848" s="69"/>
      <c r="L848" s="70"/>
      <c r="M848" s="69"/>
      <c r="N848" s="69"/>
      <c r="O848" s="69"/>
      <c r="P848" s="69"/>
      <c r="Q848" s="69"/>
      <c r="R848" s="37"/>
      <c r="S848" s="127">
        <f t="shared" si="193"/>
      </c>
      <c r="T848" s="124">
        <f t="shared" si="194"/>
        <v>0</v>
      </c>
      <c r="U848" s="124">
        <f t="shared" si="195"/>
        <v>0</v>
      </c>
      <c r="V848" s="80"/>
      <c r="W848" s="79"/>
    </row>
    <row r="849" spans="2:23" ht="16.5">
      <c r="B849" s="117">
        <v>516</v>
      </c>
      <c r="C849" s="118" t="s">
        <v>516</v>
      </c>
      <c r="D849" s="14"/>
      <c r="E849" s="14"/>
      <c r="F849" s="14"/>
      <c r="G849" s="121">
        <f t="shared" si="196"/>
        <v>0</v>
      </c>
      <c r="H849" s="76"/>
      <c r="J849" s="69"/>
      <c r="K849" s="69"/>
      <c r="L849" s="70"/>
      <c r="M849" s="69"/>
      <c r="N849" s="69"/>
      <c r="O849" s="69"/>
      <c r="P849" s="69"/>
      <c r="Q849" s="69"/>
      <c r="R849" s="37"/>
      <c r="S849" s="127">
        <f t="shared" si="193"/>
      </c>
      <c r="T849" s="124">
        <f t="shared" si="194"/>
        <v>0</v>
      </c>
      <c r="U849" s="124">
        <f t="shared" si="195"/>
        <v>0</v>
      </c>
      <c r="V849" s="80"/>
      <c r="W849" s="79"/>
    </row>
    <row r="850" spans="2:23" ht="16.5">
      <c r="B850" s="117">
        <v>517</v>
      </c>
      <c r="C850" s="118" t="s">
        <v>517</v>
      </c>
      <c r="D850" s="14"/>
      <c r="E850" s="14"/>
      <c r="F850" s="14"/>
      <c r="G850" s="121">
        <f t="shared" si="196"/>
        <v>0</v>
      </c>
      <c r="H850" s="76"/>
      <c r="J850" s="69"/>
      <c r="K850" s="69"/>
      <c r="L850" s="70"/>
      <c r="M850" s="69"/>
      <c r="N850" s="69"/>
      <c r="O850" s="69"/>
      <c r="P850" s="69"/>
      <c r="Q850" s="69"/>
      <c r="R850" s="37"/>
      <c r="S850" s="127">
        <f t="shared" si="193"/>
      </c>
      <c r="T850" s="124">
        <f t="shared" si="194"/>
        <v>0</v>
      </c>
      <c r="U850" s="124">
        <f t="shared" si="195"/>
        <v>0</v>
      </c>
      <c r="V850" s="80"/>
      <c r="W850" s="79"/>
    </row>
    <row r="851" spans="2:23" ht="16.5">
      <c r="B851" s="117">
        <v>518</v>
      </c>
      <c r="C851" s="118" t="s">
        <v>518</v>
      </c>
      <c r="D851" s="14"/>
      <c r="E851" s="14"/>
      <c r="F851" s="14"/>
      <c r="G851" s="121">
        <f t="shared" si="196"/>
        <v>0</v>
      </c>
      <c r="H851" s="76"/>
      <c r="J851" s="69"/>
      <c r="K851" s="69"/>
      <c r="L851" s="70"/>
      <c r="M851" s="69"/>
      <c r="N851" s="69"/>
      <c r="O851" s="69"/>
      <c r="P851" s="69"/>
      <c r="Q851" s="69"/>
      <c r="R851" s="37"/>
      <c r="S851" s="127">
        <f t="shared" si="193"/>
      </c>
      <c r="T851" s="124">
        <f t="shared" si="194"/>
        <v>0</v>
      </c>
      <c r="U851" s="124">
        <f t="shared" si="195"/>
        <v>0</v>
      </c>
      <c r="V851" s="80"/>
      <c r="W851" s="79"/>
    </row>
    <row r="852" spans="2:23" ht="16.5">
      <c r="B852" s="109">
        <v>52</v>
      </c>
      <c r="C852" s="116" t="s">
        <v>519</v>
      </c>
      <c r="D852" s="72"/>
      <c r="E852" s="72"/>
      <c r="F852" s="72"/>
      <c r="G852" s="124">
        <f>SUM(G853:G857)</f>
        <v>0</v>
      </c>
      <c r="H852" s="76"/>
      <c r="J852" s="68"/>
      <c r="K852" s="68"/>
      <c r="L852" s="68"/>
      <c r="M852" s="68"/>
      <c r="N852" s="68"/>
      <c r="O852" s="68"/>
      <c r="P852" s="68"/>
      <c r="Q852" s="68"/>
      <c r="R852" s="37"/>
      <c r="S852" s="127">
        <f>IF(G852=0,"",IF(T852=0,"",SUM(T852/G852)))</f>
      </c>
      <c r="T852" s="124">
        <f>SUM(T853:T857)</f>
        <v>0</v>
      </c>
      <c r="U852" s="124">
        <f>SUM(U853:U857)</f>
        <v>0</v>
      </c>
      <c r="V852" s="124">
        <f>SUM(V853:V857)</f>
        <v>0</v>
      </c>
      <c r="W852" s="68"/>
    </row>
    <row r="853" spans="2:23" ht="16.5">
      <c r="B853" s="117">
        <v>522</v>
      </c>
      <c r="C853" s="118" t="s">
        <v>520</v>
      </c>
      <c r="D853" s="14"/>
      <c r="E853" s="14"/>
      <c r="F853" s="14"/>
      <c r="G853" s="121">
        <f>SUM(E853*F853)</f>
        <v>0</v>
      </c>
      <c r="H853" s="76"/>
      <c r="J853" s="69"/>
      <c r="K853" s="69"/>
      <c r="L853" s="70"/>
      <c r="M853" s="69"/>
      <c r="N853" s="69"/>
      <c r="O853" s="69"/>
      <c r="P853" s="69"/>
      <c r="Q853" s="69"/>
      <c r="R853" s="37"/>
      <c r="S853" s="127">
        <f>IF(G853=0,"",IF(T853=0,"",SUM(SUM(J853:Q853)-V853)/G853))</f>
      </c>
      <c r="T853" s="124">
        <f>SUM(J853:Q853)</f>
        <v>0</v>
      </c>
      <c r="U853" s="124">
        <f>SUM(G853-T853)+V853</f>
        <v>0</v>
      </c>
      <c r="V853" s="80"/>
      <c r="W853" s="79"/>
    </row>
    <row r="854" spans="2:23" ht="16.5">
      <c r="B854" s="117">
        <v>523</v>
      </c>
      <c r="C854" s="118" t="s">
        <v>521</v>
      </c>
      <c r="D854" s="14"/>
      <c r="E854" s="14"/>
      <c r="F854" s="14"/>
      <c r="G854" s="121">
        <f>SUM(E854*F854)</f>
        <v>0</v>
      </c>
      <c r="H854" s="55"/>
      <c r="J854" s="69"/>
      <c r="K854" s="69"/>
      <c r="L854" s="70"/>
      <c r="M854" s="69"/>
      <c r="N854" s="69"/>
      <c r="O854" s="69"/>
      <c r="P854" s="69"/>
      <c r="Q854" s="69"/>
      <c r="R854" s="37"/>
      <c r="S854" s="127">
        <f>IF(G854=0,"",IF(T854=0,"",SUM(SUM(J854:Q854)-V854)/G854))</f>
      </c>
      <c r="T854" s="124">
        <f>SUM(J854:Q854)</f>
        <v>0</v>
      </c>
      <c r="U854" s="124">
        <f>SUM(G854-T854)+V854</f>
        <v>0</v>
      </c>
      <c r="V854" s="80"/>
      <c r="W854" s="79"/>
    </row>
    <row r="855" spans="2:23" ht="16.5">
      <c r="B855" s="117">
        <v>524</v>
      </c>
      <c r="C855" s="118" t="s">
        <v>522</v>
      </c>
      <c r="D855" s="14"/>
      <c r="E855" s="14"/>
      <c r="F855" s="14"/>
      <c r="G855" s="121">
        <f>SUM(E855*F855)</f>
        <v>0</v>
      </c>
      <c r="H855" s="76"/>
      <c r="J855" s="69"/>
      <c r="K855" s="69"/>
      <c r="L855" s="70"/>
      <c r="M855" s="69"/>
      <c r="N855" s="69"/>
      <c r="O855" s="69"/>
      <c r="P855" s="69"/>
      <c r="Q855" s="69"/>
      <c r="R855" s="37"/>
      <c r="S855" s="127">
        <f>IF(G855=0,"",IF(T855=0,"",SUM(SUM(J855:Q855)-V855)/G855))</f>
      </c>
      <c r="T855" s="124">
        <f>SUM(J855:Q855)</f>
        <v>0</v>
      </c>
      <c r="U855" s="124">
        <f>SUM(G855-T855)+V855</f>
        <v>0</v>
      </c>
      <c r="V855" s="80"/>
      <c r="W855" s="79"/>
    </row>
    <row r="856" spans="2:23" ht="16.5">
      <c r="B856" s="117">
        <v>525</v>
      </c>
      <c r="C856" s="118" t="s">
        <v>523</v>
      </c>
      <c r="D856" s="14"/>
      <c r="E856" s="14"/>
      <c r="F856" s="14"/>
      <c r="G856" s="121">
        <f>SUM(E856*F856)</f>
        <v>0</v>
      </c>
      <c r="H856" s="76"/>
      <c r="J856" s="69"/>
      <c r="K856" s="69"/>
      <c r="L856" s="70"/>
      <c r="M856" s="69"/>
      <c r="N856" s="69"/>
      <c r="O856" s="69"/>
      <c r="P856" s="69"/>
      <c r="Q856" s="69"/>
      <c r="R856" s="37"/>
      <c r="S856" s="127">
        <f>IF(G856=0,"",IF(T856=0,"",SUM(SUM(J856:Q856)-V856)/G856))</f>
      </c>
      <c r="T856" s="124">
        <f>SUM(J856:Q856)</f>
        <v>0</v>
      </c>
      <c r="U856" s="124">
        <f>SUM(G856-T856)+V856</f>
        <v>0</v>
      </c>
      <c r="V856" s="80"/>
      <c r="W856" s="79"/>
    </row>
    <row r="857" spans="2:23" ht="16.5">
      <c r="B857" s="117">
        <v>526</v>
      </c>
      <c r="C857" s="118" t="s">
        <v>496</v>
      </c>
      <c r="D857" s="14"/>
      <c r="E857" s="14"/>
      <c r="F857" s="14"/>
      <c r="G857" s="121">
        <f>SUM(E857*F857)</f>
        <v>0</v>
      </c>
      <c r="H857" s="76"/>
      <c r="J857" s="69"/>
      <c r="K857" s="69"/>
      <c r="L857" s="70"/>
      <c r="M857" s="69"/>
      <c r="N857" s="69"/>
      <c r="O857" s="69"/>
      <c r="P857" s="69"/>
      <c r="Q857" s="69"/>
      <c r="R857" s="37"/>
      <c r="S857" s="127">
        <f>IF(G857=0,"",IF(T857=0,"",SUM(SUM(J857:Q857)-V857)/G857))</f>
      </c>
      <c r="T857" s="124">
        <f>SUM(J857:Q857)</f>
        <v>0</v>
      </c>
      <c r="U857" s="124">
        <f>SUM(G857-T857)+V857</f>
        <v>0</v>
      </c>
      <c r="V857" s="80"/>
      <c r="W857" s="79"/>
    </row>
    <row r="858" spans="2:23" ht="16.5">
      <c r="B858" s="109">
        <v>53</v>
      </c>
      <c r="C858" s="116" t="s">
        <v>524</v>
      </c>
      <c r="D858" s="72"/>
      <c r="E858" s="72"/>
      <c r="F858" s="72"/>
      <c r="G858" s="124">
        <f>SUM(G859:G866)</f>
        <v>0</v>
      </c>
      <c r="H858" s="76"/>
      <c r="J858" s="68"/>
      <c r="K858" s="68"/>
      <c r="L858" s="68"/>
      <c r="M858" s="68"/>
      <c r="N858" s="68"/>
      <c r="O858" s="68"/>
      <c r="P858" s="68"/>
      <c r="Q858" s="68"/>
      <c r="R858" s="37"/>
      <c r="S858" s="127">
        <f>IF(G858=0,"",IF(T858=0,"",SUM(T858/G858)))</f>
      </c>
      <c r="T858" s="124">
        <f>SUM(T859:T866)</f>
        <v>0</v>
      </c>
      <c r="U858" s="124">
        <f>SUM(U859:U866)</f>
        <v>0</v>
      </c>
      <c r="V858" s="124">
        <f>SUM(V859:V866)</f>
        <v>0</v>
      </c>
      <c r="W858" s="68"/>
    </row>
    <row r="859" spans="2:23" ht="16.5">
      <c r="B859" s="117">
        <v>531</v>
      </c>
      <c r="C859" s="118" t="s">
        <v>511</v>
      </c>
      <c r="D859" s="14"/>
      <c r="E859" s="14"/>
      <c r="F859" s="14"/>
      <c r="G859" s="121">
        <f>SUM(E859*F859)</f>
        <v>0</v>
      </c>
      <c r="H859" s="76"/>
      <c r="J859" s="69"/>
      <c r="K859" s="69"/>
      <c r="L859" s="70"/>
      <c r="M859" s="69"/>
      <c r="N859" s="69"/>
      <c r="O859" s="69"/>
      <c r="P859" s="69"/>
      <c r="Q859" s="69"/>
      <c r="R859" s="37"/>
      <c r="S859" s="127">
        <f aca="true" t="shared" si="197" ref="S859:S866">IF(G859=0,"",IF(T859=0,"",SUM(SUM(J859:Q859)-V859)/G859))</f>
      </c>
      <c r="T859" s="124">
        <f aca="true" t="shared" si="198" ref="T859:T866">SUM(J859:Q859)</f>
        <v>0</v>
      </c>
      <c r="U859" s="124">
        <f aca="true" t="shared" si="199" ref="U859:U866">SUM(G859-T859)+V859</f>
        <v>0</v>
      </c>
      <c r="V859" s="80"/>
      <c r="W859" s="79"/>
    </row>
    <row r="860" spans="2:23" ht="16.5">
      <c r="B860" s="117">
        <v>532</v>
      </c>
      <c r="C860" s="118" t="s">
        <v>525</v>
      </c>
      <c r="D860" s="14"/>
      <c r="E860" s="14"/>
      <c r="F860" s="14"/>
      <c r="G860" s="121">
        <f aca="true" t="shared" si="200" ref="G860:G866">SUM(E860*F860)</f>
        <v>0</v>
      </c>
      <c r="H860" s="76"/>
      <c r="J860" s="69"/>
      <c r="K860" s="69"/>
      <c r="L860" s="70"/>
      <c r="M860" s="69"/>
      <c r="N860" s="69"/>
      <c r="O860" s="69"/>
      <c r="P860" s="69"/>
      <c r="Q860" s="69"/>
      <c r="R860" s="37"/>
      <c r="S860" s="127">
        <f t="shared" si="197"/>
      </c>
      <c r="T860" s="124">
        <f t="shared" si="198"/>
        <v>0</v>
      </c>
      <c r="U860" s="124">
        <f t="shared" si="199"/>
        <v>0</v>
      </c>
      <c r="V860" s="80"/>
      <c r="W860" s="79"/>
    </row>
    <row r="861" spans="2:23" ht="16.5">
      <c r="B861" s="117">
        <v>533</v>
      </c>
      <c r="C861" s="118" t="s">
        <v>526</v>
      </c>
      <c r="D861" s="14"/>
      <c r="E861" s="14"/>
      <c r="F861" s="14"/>
      <c r="G861" s="121">
        <f t="shared" si="200"/>
        <v>0</v>
      </c>
      <c r="H861" s="76"/>
      <c r="J861" s="69"/>
      <c r="K861" s="69"/>
      <c r="L861" s="70"/>
      <c r="M861" s="69"/>
      <c r="N861" s="69"/>
      <c r="O861" s="69"/>
      <c r="P861" s="69"/>
      <c r="Q861" s="69"/>
      <c r="R861" s="37"/>
      <c r="S861" s="127">
        <f t="shared" si="197"/>
      </c>
      <c r="T861" s="124">
        <f t="shared" si="198"/>
        <v>0</v>
      </c>
      <c r="U861" s="124">
        <f t="shared" si="199"/>
        <v>0</v>
      </c>
      <c r="V861" s="80"/>
      <c r="W861" s="79"/>
    </row>
    <row r="862" spans="2:23" ht="16.5">
      <c r="B862" s="117">
        <v>534</v>
      </c>
      <c r="C862" s="118" t="s">
        <v>527</v>
      </c>
      <c r="D862" s="14"/>
      <c r="E862" s="14"/>
      <c r="F862" s="14"/>
      <c r="G862" s="121">
        <f t="shared" si="200"/>
        <v>0</v>
      </c>
      <c r="H862" s="55"/>
      <c r="J862" s="69"/>
      <c r="K862" s="69"/>
      <c r="L862" s="70"/>
      <c r="M862" s="69"/>
      <c r="N862" s="69"/>
      <c r="O862" s="69"/>
      <c r="P862" s="69"/>
      <c r="Q862" s="69"/>
      <c r="R862" s="37"/>
      <c r="S862" s="127">
        <f t="shared" si="197"/>
      </c>
      <c r="T862" s="124">
        <f t="shared" si="198"/>
        <v>0</v>
      </c>
      <c r="U862" s="124">
        <f t="shared" si="199"/>
        <v>0</v>
      </c>
      <c r="V862" s="80"/>
      <c r="W862" s="79"/>
    </row>
    <row r="863" spans="2:23" ht="16.5">
      <c r="B863" s="117">
        <v>535</v>
      </c>
      <c r="C863" s="118" t="s">
        <v>528</v>
      </c>
      <c r="D863" s="14"/>
      <c r="E863" s="14"/>
      <c r="F863" s="14"/>
      <c r="G863" s="121">
        <f t="shared" si="200"/>
        <v>0</v>
      </c>
      <c r="H863" s="76"/>
      <c r="J863" s="69"/>
      <c r="K863" s="69"/>
      <c r="L863" s="70"/>
      <c r="M863" s="69"/>
      <c r="N863" s="69"/>
      <c r="O863" s="69"/>
      <c r="P863" s="69"/>
      <c r="Q863" s="69"/>
      <c r="R863" s="37"/>
      <c r="S863" s="127">
        <f t="shared" si="197"/>
      </c>
      <c r="T863" s="124">
        <f t="shared" si="198"/>
        <v>0</v>
      </c>
      <c r="U863" s="124">
        <f t="shared" si="199"/>
        <v>0</v>
      </c>
      <c r="V863" s="80"/>
      <c r="W863" s="79"/>
    </row>
    <row r="864" spans="2:23" ht="16.5">
      <c r="B864" s="117">
        <v>536</v>
      </c>
      <c r="C864" s="118" t="s">
        <v>529</v>
      </c>
      <c r="D864" s="14"/>
      <c r="E864" s="14"/>
      <c r="F864" s="14"/>
      <c r="G864" s="121">
        <f t="shared" si="200"/>
        <v>0</v>
      </c>
      <c r="H864" s="76"/>
      <c r="J864" s="69"/>
      <c r="K864" s="69"/>
      <c r="L864" s="70"/>
      <c r="M864" s="69"/>
      <c r="N864" s="69"/>
      <c r="O864" s="69"/>
      <c r="P864" s="69"/>
      <c r="Q864" s="69"/>
      <c r="R864" s="37"/>
      <c r="S864" s="127">
        <f t="shared" si="197"/>
      </c>
      <c r="T864" s="124">
        <f t="shared" si="198"/>
        <v>0</v>
      </c>
      <c r="U864" s="124">
        <f t="shared" si="199"/>
        <v>0</v>
      </c>
      <c r="V864" s="80"/>
      <c r="W864" s="79"/>
    </row>
    <row r="865" spans="2:23" ht="16.5">
      <c r="B865" s="117">
        <v>537</v>
      </c>
      <c r="C865" s="118" t="s">
        <v>467</v>
      </c>
      <c r="D865" s="14"/>
      <c r="E865" s="14"/>
      <c r="F865" s="14"/>
      <c r="G865" s="121">
        <f t="shared" si="200"/>
        <v>0</v>
      </c>
      <c r="H865" s="76"/>
      <c r="J865" s="69"/>
      <c r="K865" s="69"/>
      <c r="L865" s="70"/>
      <c r="M865" s="69"/>
      <c r="N865" s="69"/>
      <c r="O865" s="69"/>
      <c r="P865" s="69"/>
      <c r="Q865" s="69"/>
      <c r="R865" s="37"/>
      <c r="S865" s="127">
        <f t="shared" si="197"/>
      </c>
      <c r="T865" s="124">
        <f t="shared" si="198"/>
        <v>0</v>
      </c>
      <c r="U865" s="124">
        <f t="shared" si="199"/>
        <v>0</v>
      </c>
      <c r="V865" s="80"/>
      <c r="W865" s="79"/>
    </row>
    <row r="866" spans="2:23" ht="16.5">
      <c r="B866" s="117">
        <v>538</v>
      </c>
      <c r="C866" s="118" t="s">
        <v>530</v>
      </c>
      <c r="D866" s="14"/>
      <c r="E866" s="14"/>
      <c r="F866" s="14"/>
      <c r="G866" s="121">
        <f t="shared" si="200"/>
        <v>0</v>
      </c>
      <c r="H866" s="76"/>
      <c r="J866" s="69"/>
      <c r="K866" s="69"/>
      <c r="L866" s="70"/>
      <c r="M866" s="69"/>
      <c r="N866" s="69"/>
      <c r="O866" s="69"/>
      <c r="P866" s="69"/>
      <c r="Q866" s="69"/>
      <c r="R866" s="37"/>
      <c r="S866" s="127">
        <f t="shared" si="197"/>
      </c>
      <c r="T866" s="124">
        <f t="shared" si="198"/>
        <v>0</v>
      </c>
      <c r="U866" s="124">
        <f t="shared" si="199"/>
        <v>0</v>
      </c>
      <c r="V866" s="80"/>
      <c r="W866" s="79"/>
    </row>
    <row r="867" spans="2:23" ht="16.5">
      <c r="B867" s="109">
        <v>54</v>
      </c>
      <c r="C867" s="116" t="s">
        <v>531</v>
      </c>
      <c r="D867" s="72"/>
      <c r="E867" s="72"/>
      <c r="F867" s="72"/>
      <c r="G867" s="124">
        <f>SUM(G868:G873)</f>
        <v>0</v>
      </c>
      <c r="H867" s="76"/>
      <c r="J867" s="68"/>
      <c r="K867" s="68"/>
      <c r="L867" s="68"/>
      <c r="M867" s="68"/>
      <c r="N867" s="68"/>
      <c r="O867" s="68"/>
      <c r="P867" s="68"/>
      <c r="Q867" s="68"/>
      <c r="R867" s="37"/>
      <c r="S867" s="127">
        <f>IF(G867=0,"",IF(T867=0,"",SUM(T867/G867)))</f>
      </c>
      <c r="T867" s="124">
        <f>SUM(T868:T873)</f>
        <v>0</v>
      </c>
      <c r="U867" s="124">
        <f>SUM(U868:U873)</f>
        <v>0</v>
      </c>
      <c r="V867" s="124">
        <f>SUM(V868:V873)</f>
        <v>0</v>
      </c>
      <c r="W867" s="68"/>
    </row>
    <row r="868" spans="2:23" ht="16.5">
      <c r="B868" s="117">
        <v>541</v>
      </c>
      <c r="C868" s="118" t="s">
        <v>511</v>
      </c>
      <c r="D868" s="14"/>
      <c r="E868" s="14"/>
      <c r="F868" s="14"/>
      <c r="G868" s="121">
        <f aca="true" t="shared" si="201" ref="G868:G873">SUM(E868*F868)</f>
        <v>0</v>
      </c>
      <c r="H868" s="76"/>
      <c r="J868" s="69"/>
      <c r="K868" s="69"/>
      <c r="L868" s="70"/>
      <c r="M868" s="69"/>
      <c r="N868" s="69"/>
      <c r="O868" s="69"/>
      <c r="P868" s="69"/>
      <c r="Q868" s="69"/>
      <c r="R868" s="37"/>
      <c r="S868" s="127">
        <f aca="true" t="shared" si="202" ref="S868:S873">IF(G868=0,"",IF(T868=0,"",SUM(SUM(J868:Q868)-V868)/G868))</f>
      </c>
      <c r="T868" s="124">
        <f aca="true" t="shared" si="203" ref="T868:T873">SUM(J868:Q868)</f>
        <v>0</v>
      </c>
      <c r="U868" s="124">
        <f aca="true" t="shared" si="204" ref="U868:U873">SUM(G868-T868)+V868</f>
        <v>0</v>
      </c>
      <c r="V868" s="80"/>
      <c r="W868" s="79"/>
    </row>
    <row r="869" spans="2:23" ht="16.5">
      <c r="B869" s="117">
        <v>542</v>
      </c>
      <c r="C869" s="118" t="s">
        <v>532</v>
      </c>
      <c r="D869" s="14"/>
      <c r="E869" s="14"/>
      <c r="F869" s="14"/>
      <c r="G869" s="121">
        <f t="shared" si="201"/>
        <v>0</v>
      </c>
      <c r="H869" s="76"/>
      <c r="J869" s="69"/>
      <c r="K869" s="69"/>
      <c r="L869" s="70"/>
      <c r="M869" s="69"/>
      <c r="N869" s="69"/>
      <c r="O869" s="69"/>
      <c r="P869" s="69"/>
      <c r="Q869" s="69"/>
      <c r="R869" s="37"/>
      <c r="S869" s="127">
        <f t="shared" si="202"/>
      </c>
      <c r="T869" s="124">
        <f t="shared" si="203"/>
        <v>0</v>
      </c>
      <c r="U869" s="124">
        <f t="shared" si="204"/>
        <v>0</v>
      </c>
      <c r="V869" s="80"/>
      <c r="W869" s="79"/>
    </row>
    <row r="870" spans="2:23" ht="16.5">
      <c r="B870" s="117">
        <v>543</v>
      </c>
      <c r="C870" s="118" t="s">
        <v>533</v>
      </c>
      <c r="D870" s="14"/>
      <c r="E870" s="14"/>
      <c r="F870" s="14"/>
      <c r="G870" s="121">
        <f t="shared" si="201"/>
        <v>0</v>
      </c>
      <c r="H870" s="76"/>
      <c r="J870" s="69"/>
      <c r="K870" s="69"/>
      <c r="L870" s="70"/>
      <c r="M870" s="69"/>
      <c r="N870" s="69"/>
      <c r="O870" s="69"/>
      <c r="P870" s="69"/>
      <c r="Q870" s="69"/>
      <c r="R870" s="37"/>
      <c r="S870" s="127">
        <f t="shared" si="202"/>
      </c>
      <c r="T870" s="124">
        <f t="shared" si="203"/>
        <v>0</v>
      </c>
      <c r="U870" s="124">
        <f t="shared" si="204"/>
        <v>0</v>
      </c>
      <c r="V870" s="80"/>
      <c r="W870" s="79"/>
    </row>
    <row r="871" spans="2:23" ht="16.5">
      <c r="B871" s="117">
        <v>544</v>
      </c>
      <c r="C871" s="118" t="s">
        <v>534</v>
      </c>
      <c r="D871" s="14"/>
      <c r="E871" s="14"/>
      <c r="F871" s="14"/>
      <c r="G871" s="121">
        <f t="shared" si="201"/>
        <v>0</v>
      </c>
      <c r="H871" s="76"/>
      <c r="J871" s="69"/>
      <c r="K871" s="69"/>
      <c r="L871" s="70"/>
      <c r="M871" s="69"/>
      <c r="N871" s="69"/>
      <c r="O871" s="69"/>
      <c r="P871" s="69"/>
      <c r="Q871" s="69"/>
      <c r="R871" s="37"/>
      <c r="S871" s="127">
        <f t="shared" si="202"/>
      </c>
      <c r="T871" s="124">
        <f t="shared" si="203"/>
        <v>0</v>
      </c>
      <c r="U871" s="124">
        <f t="shared" si="204"/>
        <v>0</v>
      </c>
      <c r="V871" s="80"/>
      <c r="W871" s="79"/>
    </row>
    <row r="872" spans="2:23" ht="16.5">
      <c r="B872" s="117">
        <v>546</v>
      </c>
      <c r="C872" s="118" t="s">
        <v>535</v>
      </c>
      <c r="D872" s="14"/>
      <c r="E872" s="14"/>
      <c r="F872" s="14"/>
      <c r="G872" s="121">
        <f t="shared" si="201"/>
        <v>0</v>
      </c>
      <c r="H872" s="55"/>
      <c r="J872" s="69"/>
      <c r="K872" s="69"/>
      <c r="L872" s="70"/>
      <c r="M872" s="69"/>
      <c r="N872" s="69"/>
      <c r="O872" s="69"/>
      <c r="P872" s="69"/>
      <c r="Q872" s="69"/>
      <c r="R872" s="37"/>
      <c r="S872" s="127">
        <f t="shared" si="202"/>
      </c>
      <c r="T872" s="124">
        <f t="shared" si="203"/>
        <v>0</v>
      </c>
      <c r="U872" s="124">
        <f t="shared" si="204"/>
        <v>0</v>
      </c>
      <c r="V872" s="80"/>
      <c r="W872" s="79"/>
    </row>
    <row r="873" spans="2:23" ht="16.5">
      <c r="B873" s="117">
        <v>547</v>
      </c>
      <c r="C873" s="118" t="s">
        <v>536</v>
      </c>
      <c r="D873" s="14"/>
      <c r="E873" s="14"/>
      <c r="F873" s="14"/>
      <c r="G873" s="121">
        <f t="shared" si="201"/>
        <v>0</v>
      </c>
      <c r="H873" s="55"/>
      <c r="J873" s="69"/>
      <c r="K873" s="69"/>
      <c r="L873" s="70"/>
      <c r="M873" s="69"/>
      <c r="N873" s="69"/>
      <c r="O873" s="69"/>
      <c r="P873" s="69"/>
      <c r="Q873" s="69"/>
      <c r="R873" s="37"/>
      <c r="S873" s="127">
        <f t="shared" si="202"/>
      </c>
      <c r="T873" s="124">
        <f t="shared" si="203"/>
        <v>0</v>
      </c>
      <c r="U873" s="124">
        <f t="shared" si="204"/>
        <v>0</v>
      </c>
      <c r="V873" s="80"/>
      <c r="W873" s="79"/>
    </row>
    <row r="874" spans="2:23" ht="16.5">
      <c r="B874" s="109">
        <v>55</v>
      </c>
      <c r="C874" s="116" t="s">
        <v>537</v>
      </c>
      <c r="D874" s="72"/>
      <c r="E874" s="72"/>
      <c r="F874" s="72"/>
      <c r="G874" s="124">
        <f>SUM(G875:G881)</f>
        <v>0</v>
      </c>
      <c r="H874" s="55"/>
      <c r="J874" s="68"/>
      <c r="K874" s="68"/>
      <c r="L874" s="68"/>
      <c r="M874" s="68"/>
      <c r="N874" s="68"/>
      <c r="O874" s="68"/>
      <c r="P874" s="68"/>
      <c r="Q874" s="68"/>
      <c r="R874" s="37"/>
      <c r="S874" s="127">
        <f>IF(G874=0,"",IF(T874=0,"",SUM(T874/G874)))</f>
      </c>
      <c r="T874" s="124">
        <f>SUM(T875:T881)</f>
        <v>0</v>
      </c>
      <c r="U874" s="124">
        <f>SUM(U875:U881)</f>
        <v>0</v>
      </c>
      <c r="V874" s="124">
        <f>SUM(V875:V881)</f>
        <v>0</v>
      </c>
      <c r="W874" s="68"/>
    </row>
    <row r="875" spans="2:23" ht="16.5">
      <c r="B875" s="117">
        <v>551</v>
      </c>
      <c r="C875" s="118" t="s">
        <v>511</v>
      </c>
      <c r="D875" s="14"/>
      <c r="E875" s="14"/>
      <c r="F875" s="14"/>
      <c r="G875" s="121">
        <f>SUM(E875*F875)</f>
        <v>0</v>
      </c>
      <c r="H875" s="55"/>
      <c r="J875" s="69"/>
      <c r="K875" s="69"/>
      <c r="L875" s="70"/>
      <c r="M875" s="69"/>
      <c r="N875" s="69"/>
      <c r="O875" s="69"/>
      <c r="P875" s="69"/>
      <c r="Q875" s="69"/>
      <c r="R875" s="37"/>
      <c r="S875" s="127">
        <f aca="true" t="shared" si="205" ref="S875:S881">IF(G875=0,"",IF(T875=0,"",SUM(SUM(J875:Q875)-V875)/G875))</f>
      </c>
      <c r="T875" s="124">
        <f aca="true" t="shared" si="206" ref="T875:T881">SUM(J875:Q875)</f>
        <v>0</v>
      </c>
      <c r="U875" s="124">
        <f aca="true" t="shared" si="207" ref="U875:U881">SUM(G875-T875)+V875</f>
        <v>0</v>
      </c>
      <c r="V875" s="80"/>
      <c r="W875" s="79"/>
    </row>
    <row r="876" spans="2:23" ht="16.5">
      <c r="B876" s="117">
        <v>552</v>
      </c>
      <c r="C876" s="118" t="s">
        <v>538</v>
      </c>
      <c r="D876" s="14"/>
      <c r="E876" s="14"/>
      <c r="F876" s="14"/>
      <c r="G876" s="121">
        <f aca="true" t="shared" si="208" ref="G876:G881">SUM(E876*F876)</f>
        <v>0</v>
      </c>
      <c r="H876" s="55"/>
      <c r="J876" s="69"/>
      <c r="K876" s="69"/>
      <c r="L876" s="70"/>
      <c r="M876" s="69"/>
      <c r="N876" s="69"/>
      <c r="O876" s="69"/>
      <c r="P876" s="69"/>
      <c r="Q876" s="69"/>
      <c r="R876" s="37"/>
      <c r="S876" s="127">
        <f t="shared" si="205"/>
      </c>
      <c r="T876" s="124">
        <f t="shared" si="206"/>
        <v>0</v>
      </c>
      <c r="U876" s="124">
        <f t="shared" si="207"/>
        <v>0</v>
      </c>
      <c r="V876" s="80"/>
      <c r="W876" s="79"/>
    </row>
    <row r="877" spans="2:23" ht="16.5">
      <c r="B877" s="117">
        <v>553</v>
      </c>
      <c r="C877" s="118" t="s">
        <v>539</v>
      </c>
      <c r="D877" s="14"/>
      <c r="E877" s="14"/>
      <c r="F877" s="14"/>
      <c r="G877" s="121">
        <f t="shared" si="208"/>
        <v>0</v>
      </c>
      <c r="H877" s="55"/>
      <c r="J877" s="69"/>
      <c r="K877" s="69"/>
      <c r="L877" s="70"/>
      <c r="M877" s="69"/>
      <c r="N877" s="69"/>
      <c r="O877" s="69"/>
      <c r="P877" s="69"/>
      <c r="Q877" s="69"/>
      <c r="R877" s="37"/>
      <c r="S877" s="127">
        <f t="shared" si="205"/>
      </c>
      <c r="T877" s="124">
        <f t="shared" si="206"/>
        <v>0</v>
      </c>
      <c r="U877" s="124">
        <f t="shared" si="207"/>
        <v>0</v>
      </c>
      <c r="V877" s="80"/>
      <c r="W877" s="79"/>
    </row>
    <row r="878" spans="2:23" ht="16.5">
      <c r="B878" s="117">
        <v>554</v>
      </c>
      <c r="C878" s="118" t="s">
        <v>540</v>
      </c>
      <c r="D878" s="14"/>
      <c r="E878" s="14"/>
      <c r="F878" s="14"/>
      <c r="G878" s="121">
        <f t="shared" si="208"/>
        <v>0</v>
      </c>
      <c r="H878" s="76"/>
      <c r="J878" s="69"/>
      <c r="K878" s="69"/>
      <c r="L878" s="70"/>
      <c r="M878" s="69"/>
      <c r="N878" s="69"/>
      <c r="O878" s="69"/>
      <c r="P878" s="69"/>
      <c r="Q878" s="69"/>
      <c r="R878" s="37"/>
      <c r="S878" s="127">
        <f t="shared" si="205"/>
      </c>
      <c r="T878" s="124">
        <f t="shared" si="206"/>
        <v>0</v>
      </c>
      <c r="U878" s="124">
        <f t="shared" si="207"/>
        <v>0</v>
      </c>
      <c r="V878" s="80"/>
      <c r="W878" s="79"/>
    </row>
    <row r="879" spans="2:23" ht="16.5">
      <c r="B879" s="117">
        <v>555</v>
      </c>
      <c r="C879" s="118" t="s">
        <v>541</v>
      </c>
      <c r="D879" s="14"/>
      <c r="E879" s="14"/>
      <c r="F879" s="14"/>
      <c r="G879" s="121">
        <f t="shared" si="208"/>
        <v>0</v>
      </c>
      <c r="H879" s="76"/>
      <c r="J879" s="69"/>
      <c r="K879" s="69"/>
      <c r="L879" s="70"/>
      <c r="M879" s="69"/>
      <c r="N879" s="69"/>
      <c r="O879" s="69"/>
      <c r="P879" s="69"/>
      <c r="Q879" s="69"/>
      <c r="R879" s="37"/>
      <c r="S879" s="127">
        <f t="shared" si="205"/>
      </c>
      <c r="T879" s="124">
        <f t="shared" si="206"/>
        <v>0</v>
      </c>
      <c r="U879" s="124">
        <f t="shared" si="207"/>
        <v>0</v>
      </c>
      <c r="V879" s="80"/>
      <c r="W879" s="79"/>
    </row>
    <row r="880" spans="2:23" ht="16.5">
      <c r="B880" s="117">
        <v>556</v>
      </c>
      <c r="C880" s="118" t="s">
        <v>542</v>
      </c>
      <c r="D880" s="14"/>
      <c r="E880" s="14"/>
      <c r="F880" s="14"/>
      <c r="G880" s="121">
        <f t="shared" si="208"/>
        <v>0</v>
      </c>
      <c r="H880" s="76"/>
      <c r="J880" s="69"/>
      <c r="K880" s="69"/>
      <c r="L880" s="70"/>
      <c r="M880" s="69"/>
      <c r="N880" s="69"/>
      <c r="O880" s="69"/>
      <c r="P880" s="69"/>
      <c r="Q880" s="69"/>
      <c r="R880" s="37"/>
      <c r="S880" s="127">
        <f t="shared" si="205"/>
      </c>
      <c r="T880" s="124">
        <f t="shared" si="206"/>
        <v>0</v>
      </c>
      <c r="U880" s="124">
        <f t="shared" si="207"/>
        <v>0</v>
      </c>
      <c r="V880" s="80"/>
      <c r="W880" s="79"/>
    </row>
    <row r="881" spans="2:23" ht="16.5">
      <c r="B881" s="117">
        <v>558</v>
      </c>
      <c r="C881" s="118" t="s">
        <v>543</v>
      </c>
      <c r="D881" s="14"/>
      <c r="E881" s="14"/>
      <c r="F881" s="14"/>
      <c r="G881" s="121">
        <f t="shared" si="208"/>
        <v>0</v>
      </c>
      <c r="H881" s="76"/>
      <c r="J881" s="69"/>
      <c r="K881" s="69"/>
      <c r="L881" s="70"/>
      <c r="M881" s="69"/>
      <c r="N881" s="69"/>
      <c r="O881" s="69"/>
      <c r="P881" s="69"/>
      <c r="Q881" s="69"/>
      <c r="R881" s="37"/>
      <c r="S881" s="127">
        <f t="shared" si="205"/>
      </c>
      <c r="T881" s="124">
        <f t="shared" si="206"/>
        <v>0</v>
      </c>
      <c r="U881" s="124">
        <f t="shared" si="207"/>
        <v>0</v>
      </c>
      <c r="V881" s="80"/>
      <c r="W881" s="79"/>
    </row>
    <row r="882" spans="2:23" ht="16.5">
      <c r="B882" s="109">
        <v>56</v>
      </c>
      <c r="C882" s="116" t="s">
        <v>544</v>
      </c>
      <c r="D882" s="72"/>
      <c r="E882" s="72"/>
      <c r="F882" s="72"/>
      <c r="G882" s="124">
        <f>SUM(G883:G890)</f>
        <v>0</v>
      </c>
      <c r="H882" s="76"/>
      <c r="J882" s="68"/>
      <c r="K882" s="68"/>
      <c r="L882" s="68"/>
      <c r="M882" s="68"/>
      <c r="N882" s="68"/>
      <c r="O882" s="68"/>
      <c r="P882" s="68"/>
      <c r="Q882" s="68"/>
      <c r="R882" s="37"/>
      <c r="S882" s="127">
        <f>IF(G882=0,"",IF(T882=0,"",SUM(T882/G882)))</f>
      </c>
      <c r="T882" s="124">
        <f>SUM(T883:T890)</f>
        <v>0</v>
      </c>
      <c r="U882" s="124">
        <f>SUM(U883:U890)</f>
        <v>0</v>
      </c>
      <c r="V882" s="124">
        <f>SUM(V883:V891)</f>
        <v>0</v>
      </c>
      <c r="W882" s="68"/>
    </row>
    <row r="883" spans="2:23" ht="16.5">
      <c r="B883" s="117">
        <v>561</v>
      </c>
      <c r="C883" s="118" t="s">
        <v>511</v>
      </c>
      <c r="D883" s="14"/>
      <c r="E883" s="14"/>
      <c r="F883" s="14"/>
      <c r="G883" s="121">
        <f>SUM(E883*F883)</f>
        <v>0</v>
      </c>
      <c r="H883" s="76"/>
      <c r="J883" s="69"/>
      <c r="K883" s="69"/>
      <c r="L883" s="70"/>
      <c r="M883" s="69"/>
      <c r="N883" s="69"/>
      <c r="O883" s="69"/>
      <c r="P883" s="69"/>
      <c r="Q883" s="69"/>
      <c r="R883" s="37"/>
      <c r="S883" s="127">
        <f aca="true" t="shared" si="209" ref="S883:S891">IF(G883=0,"",IF(T883=0,"",SUM(SUM(J883:Q883)-V883)/G883))</f>
      </c>
      <c r="T883" s="124">
        <f aca="true" t="shared" si="210" ref="T883:T891">SUM(J883:Q883)</f>
        <v>0</v>
      </c>
      <c r="U883" s="124">
        <f aca="true" t="shared" si="211" ref="U883:U891">SUM(G883-T883)+V883</f>
        <v>0</v>
      </c>
      <c r="V883" s="80"/>
      <c r="W883" s="79"/>
    </row>
    <row r="884" spans="2:23" ht="16.5">
      <c r="B884" s="117">
        <v>562</v>
      </c>
      <c r="C884" s="118" t="s">
        <v>545</v>
      </c>
      <c r="D884" s="14"/>
      <c r="E884" s="14"/>
      <c r="F884" s="14"/>
      <c r="G884" s="121">
        <f aca="true" t="shared" si="212" ref="G884:G891">SUM(E884*F884)</f>
        <v>0</v>
      </c>
      <c r="H884" s="55"/>
      <c r="J884" s="69"/>
      <c r="K884" s="69"/>
      <c r="L884" s="70"/>
      <c r="M884" s="69"/>
      <c r="N884" s="69"/>
      <c r="O884" s="69"/>
      <c r="P884" s="69"/>
      <c r="Q884" s="69"/>
      <c r="R884" s="37"/>
      <c r="S884" s="127">
        <f t="shared" si="209"/>
      </c>
      <c r="T884" s="124">
        <f t="shared" si="210"/>
        <v>0</v>
      </c>
      <c r="U884" s="124">
        <f t="shared" si="211"/>
        <v>0</v>
      </c>
      <c r="V884" s="80"/>
      <c r="W884" s="79"/>
    </row>
    <row r="885" spans="2:23" ht="16.5">
      <c r="B885" s="117">
        <v>563</v>
      </c>
      <c r="C885" s="118" t="s">
        <v>546</v>
      </c>
      <c r="D885" s="14"/>
      <c r="E885" s="14"/>
      <c r="F885" s="14"/>
      <c r="G885" s="121">
        <f t="shared" si="212"/>
        <v>0</v>
      </c>
      <c r="H885" s="76"/>
      <c r="J885" s="69"/>
      <c r="K885" s="69"/>
      <c r="L885" s="70"/>
      <c r="M885" s="69"/>
      <c r="N885" s="69"/>
      <c r="O885" s="69"/>
      <c r="P885" s="69"/>
      <c r="Q885" s="69"/>
      <c r="R885" s="37"/>
      <c r="S885" s="127">
        <f t="shared" si="209"/>
      </c>
      <c r="T885" s="124">
        <f t="shared" si="210"/>
        <v>0</v>
      </c>
      <c r="U885" s="124">
        <f t="shared" si="211"/>
        <v>0</v>
      </c>
      <c r="V885" s="80"/>
      <c r="W885" s="79"/>
    </row>
    <row r="886" spans="2:23" ht="16.5">
      <c r="B886" s="117">
        <v>564</v>
      </c>
      <c r="C886" s="118" t="s">
        <v>547</v>
      </c>
      <c r="D886" s="14"/>
      <c r="E886" s="14"/>
      <c r="F886" s="14"/>
      <c r="G886" s="121">
        <f t="shared" si="212"/>
        <v>0</v>
      </c>
      <c r="H886" s="76"/>
      <c r="J886" s="69"/>
      <c r="K886" s="69"/>
      <c r="L886" s="70"/>
      <c r="M886" s="69"/>
      <c r="N886" s="69"/>
      <c r="O886" s="69"/>
      <c r="P886" s="69"/>
      <c r="Q886" s="69"/>
      <c r="R886" s="37"/>
      <c r="S886" s="127">
        <f t="shared" si="209"/>
      </c>
      <c r="T886" s="124">
        <f t="shared" si="210"/>
        <v>0</v>
      </c>
      <c r="U886" s="124">
        <f t="shared" si="211"/>
        <v>0</v>
      </c>
      <c r="V886" s="80"/>
      <c r="W886" s="79"/>
    </row>
    <row r="887" spans="2:23" ht="16.5">
      <c r="B887" s="117">
        <v>565</v>
      </c>
      <c r="C887" s="118" t="s">
        <v>548</v>
      </c>
      <c r="D887" s="14"/>
      <c r="E887" s="14"/>
      <c r="F887" s="14"/>
      <c r="G887" s="121">
        <f t="shared" si="212"/>
        <v>0</v>
      </c>
      <c r="H887" s="76"/>
      <c r="J887" s="69"/>
      <c r="K887" s="69"/>
      <c r="L887" s="70"/>
      <c r="M887" s="69"/>
      <c r="N887" s="69"/>
      <c r="O887" s="69"/>
      <c r="P887" s="69"/>
      <c r="Q887" s="69"/>
      <c r="R887" s="37"/>
      <c r="S887" s="127">
        <f t="shared" si="209"/>
      </c>
      <c r="T887" s="124">
        <f t="shared" si="210"/>
        <v>0</v>
      </c>
      <c r="U887" s="124">
        <f t="shared" si="211"/>
        <v>0</v>
      </c>
      <c r="V887" s="80"/>
      <c r="W887" s="79"/>
    </row>
    <row r="888" spans="2:23" ht="16.5">
      <c r="B888" s="117">
        <v>566</v>
      </c>
      <c r="C888" s="118" t="s">
        <v>549</v>
      </c>
      <c r="D888" s="14"/>
      <c r="E888" s="14"/>
      <c r="F888" s="14"/>
      <c r="G888" s="121">
        <f t="shared" si="212"/>
        <v>0</v>
      </c>
      <c r="H888" s="76"/>
      <c r="J888" s="69"/>
      <c r="K888" s="69"/>
      <c r="L888" s="70"/>
      <c r="M888" s="69"/>
      <c r="N888" s="69"/>
      <c r="O888" s="69"/>
      <c r="P888" s="69"/>
      <c r="Q888" s="69"/>
      <c r="R888" s="37"/>
      <c r="S888" s="127">
        <f t="shared" si="209"/>
      </c>
      <c r="T888" s="124">
        <f t="shared" si="210"/>
        <v>0</v>
      </c>
      <c r="U888" s="124">
        <f t="shared" si="211"/>
        <v>0</v>
      </c>
      <c r="V888" s="80"/>
      <c r="W888" s="79"/>
    </row>
    <row r="889" spans="2:23" ht="16.5">
      <c r="B889" s="117">
        <v>567</v>
      </c>
      <c r="C889" s="118" t="s">
        <v>467</v>
      </c>
      <c r="D889" s="14"/>
      <c r="E889" s="14"/>
      <c r="F889" s="14"/>
      <c r="G889" s="121">
        <f t="shared" si="212"/>
        <v>0</v>
      </c>
      <c r="H889" s="55"/>
      <c r="J889" s="69"/>
      <c r="K889" s="69"/>
      <c r="L889" s="70"/>
      <c r="M889" s="69"/>
      <c r="N889" s="69"/>
      <c r="O889" s="69"/>
      <c r="P889" s="69"/>
      <c r="Q889" s="69"/>
      <c r="R889" s="37"/>
      <c r="S889" s="127">
        <f t="shared" si="209"/>
      </c>
      <c r="T889" s="124">
        <f t="shared" si="210"/>
        <v>0</v>
      </c>
      <c r="U889" s="124">
        <f t="shared" si="211"/>
        <v>0</v>
      </c>
      <c r="V889" s="80"/>
      <c r="W889" s="79"/>
    </row>
    <row r="890" spans="2:23" ht="16.5">
      <c r="B890" s="117">
        <v>568</v>
      </c>
      <c r="C890" s="118" t="s">
        <v>550</v>
      </c>
      <c r="D890" s="14"/>
      <c r="E890" s="14"/>
      <c r="F890" s="14"/>
      <c r="G890" s="121">
        <f t="shared" si="212"/>
        <v>0</v>
      </c>
      <c r="H890" s="55"/>
      <c r="J890" s="69"/>
      <c r="K890" s="69"/>
      <c r="L890" s="70"/>
      <c r="M890" s="69"/>
      <c r="N890" s="69"/>
      <c r="O890" s="69"/>
      <c r="P890" s="69"/>
      <c r="Q890" s="69"/>
      <c r="R890" s="37"/>
      <c r="S890" s="127">
        <f t="shared" si="209"/>
      </c>
      <c r="T890" s="124">
        <f t="shared" si="210"/>
        <v>0</v>
      </c>
      <c r="U890" s="124">
        <f t="shared" si="211"/>
        <v>0</v>
      </c>
      <c r="V890" s="80"/>
      <c r="W890" s="79"/>
    </row>
    <row r="891" spans="2:23" ht="16.5">
      <c r="B891" s="109">
        <v>57</v>
      </c>
      <c r="C891" s="116" t="s">
        <v>551</v>
      </c>
      <c r="D891" s="14"/>
      <c r="E891" s="14"/>
      <c r="F891" s="14"/>
      <c r="G891" s="121">
        <f t="shared" si="212"/>
        <v>0</v>
      </c>
      <c r="H891" s="76"/>
      <c r="J891" s="69"/>
      <c r="K891" s="69"/>
      <c r="L891" s="70"/>
      <c r="M891" s="69"/>
      <c r="N891" s="69"/>
      <c r="O891" s="69"/>
      <c r="P891" s="69"/>
      <c r="Q891" s="69"/>
      <c r="R891" s="37"/>
      <c r="S891" s="127">
        <f t="shared" si="209"/>
      </c>
      <c r="T891" s="124">
        <f t="shared" si="210"/>
        <v>0</v>
      </c>
      <c r="U891" s="124">
        <f t="shared" si="211"/>
        <v>0</v>
      </c>
      <c r="V891" s="78"/>
      <c r="W891" s="77"/>
    </row>
    <row r="892" spans="2:23" ht="16.5">
      <c r="B892" s="114">
        <v>6</v>
      </c>
      <c r="C892" s="115" t="s">
        <v>552</v>
      </c>
      <c r="D892" s="75"/>
      <c r="E892" s="75"/>
      <c r="F892" s="75"/>
      <c r="G892" s="104">
        <f>SUM(G893:G897,G904)</f>
        <v>0</v>
      </c>
      <c r="H892" s="76"/>
      <c r="J892" s="67"/>
      <c r="K892" s="67"/>
      <c r="L892" s="67"/>
      <c r="M892" s="67"/>
      <c r="N892" s="67"/>
      <c r="O892" s="67"/>
      <c r="P892" s="67"/>
      <c r="Q892" s="67"/>
      <c r="R892" s="37"/>
      <c r="S892" s="129">
        <f>IF(G892=0,"",IF(T892=0,"",SUM(T892/G892)))</f>
      </c>
      <c r="T892" s="104">
        <f>SUM(T893,T894,T895,T896,T897,T904,T908)</f>
        <v>0</v>
      </c>
      <c r="U892" s="104">
        <f>SUM(U893,U894,U895,U896,U897,U904,U908)</f>
        <v>0</v>
      </c>
      <c r="V892" s="104">
        <f>SUM(V893:V897,V904)</f>
        <v>0</v>
      </c>
      <c r="W892" s="67"/>
    </row>
    <row r="893" spans="2:23" ht="16.5">
      <c r="B893" s="109">
        <v>61</v>
      </c>
      <c r="C893" s="116" t="s">
        <v>553</v>
      </c>
      <c r="D893" s="14"/>
      <c r="E893" s="14"/>
      <c r="F893" s="14"/>
      <c r="G893" s="124">
        <f>SUM(E893*F893)</f>
        <v>0</v>
      </c>
      <c r="H893" s="76"/>
      <c r="J893" s="69"/>
      <c r="K893" s="69"/>
      <c r="L893" s="70"/>
      <c r="M893" s="69"/>
      <c r="N893" s="69"/>
      <c r="O893" s="69"/>
      <c r="P893" s="69"/>
      <c r="Q893" s="69"/>
      <c r="R893" s="37"/>
      <c r="S893" s="127">
        <f>IF(G893=0,"",IF(T893=0,"",SUM(SUM(J893:Q893)-V893)/G893))</f>
      </c>
      <c r="T893" s="124">
        <f>SUM(J893:Q893)</f>
        <v>0</v>
      </c>
      <c r="U893" s="124">
        <f>SUM(G893-T893)+V893</f>
        <v>0</v>
      </c>
      <c r="V893" s="78"/>
      <c r="W893" s="77"/>
    </row>
    <row r="894" spans="2:23" ht="16.5">
      <c r="B894" s="109">
        <v>62</v>
      </c>
      <c r="C894" s="116" t="s">
        <v>554</v>
      </c>
      <c r="D894" s="14"/>
      <c r="E894" s="14"/>
      <c r="F894" s="14"/>
      <c r="G894" s="124">
        <f>SUM(E894*F894)</f>
        <v>0</v>
      </c>
      <c r="H894" s="55"/>
      <c r="J894" s="69"/>
      <c r="K894" s="69"/>
      <c r="L894" s="70"/>
      <c r="M894" s="69"/>
      <c r="N894" s="69"/>
      <c r="O894" s="69"/>
      <c r="P894" s="69"/>
      <c r="Q894" s="69"/>
      <c r="R894" s="37"/>
      <c r="S894" s="127">
        <f>IF(G894=0,"",IF(T894=0,"",SUM(SUM(J894:Q894)-V894)/G894))</f>
      </c>
      <c r="T894" s="124">
        <f>SUM(J894:Q894)</f>
        <v>0</v>
      </c>
      <c r="U894" s="124">
        <f>SUM(G894-T894)+V894</f>
        <v>0</v>
      </c>
      <c r="V894" s="78"/>
      <c r="W894" s="77"/>
    </row>
    <row r="895" spans="2:23" ht="16.5">
      <c r="B895" s="109">
        <v>63</v>
      </c>
      <c r="C895" s="116" t="s">
        <v>555</v>
      </c>
      <c r="D895" s="14"/>
      <c r="E895" s="14"/>
      <c r="F895" s="14"/>
      <c r="G895" s="124">
        <f>SUM(E895*F895)</f>
        <v>0</v>
      </c>
      <c r="H895" s="76"/>
      <c r="J895" s="69"/>
      <c r="K895" s="69"/>
      <c r="L895" s="70"/>
      <c r="M895" s="69"/>
      <c r="N895" s="69"/>
      <c r="O895" s="69"/>
      <c r="P895" s="69"/>
      <c r="Q895" s="69"/>
      <c r="R895" s="37"/>
      <c r="S895" s="127">
        <f>IF(G895=0,"",IF(T895=0,"",SUM(SUM(J895:Q895)-V895)/G895))</f>
      </c>
      <c r="T895" s="124">
        <f>SUM(J895:Q895)</f>
        <v>0</v>
      </c>
      <c r="U895" s="124">
        <f>SUM(G895-T895)+V895</f>
        <v>0</v>
      </c>
      <c r="V895" s="78"/>
      <c r="W895" s="77"/>
    </row>
    <row r="896" spans="2:23" ht="16.5">
      <c r="B896" s="109">
        <v>64</v>
      </c>
      <c r="C896" s="116" t="s">
        <v>556</v>
      </c>
      <c r="D896" s="14"/>
      <c r="E896" s="14"/>
      <c r="F896" s="14"/>
      <c r="G896" s="124">
        <f>SUM(E896*F896)</f>
        <v>0</v>
      </c>
      <c r="H896" s="76"/>
      <c r="J896" s="69"/>
      <c r="K896" s="69"/>
      <c r="L896" s="70"/>
      <c r="M896" s="69"/>
      <c r="N896" s="69"/>
      <c r="O896" s="69"/>
      <c r="P896" s="69"/>
      <c r="Q896" s="69"/>
      <c r="R896" s="37"/>
      <c r="S896" s="127">
        <f>IF(G896=0,"",IF(T896=0,"",SUM(SUM(J896:Q896)-V896)/G896))</f>
      </c>
      <c r="T896" s="124">
        <f>SUM(J896:Q896)</f>
        <v>0</v>
      </c>
      <c r="U896" s="124">
        <f>SUM(G896-T896)+V896</f>
        <v>0</v>
      </c>
      <c r="V896" s="78"/>
      <c r="W896" s="77"/>
    </row>
    <row r="897" spans="2:23" ht="16.5">
      <c r="B897" s="109">
        <v>65</v>
      </c>
      <c r="C897" s="116" t="s">
        <v>557</v>
      </c>
      <c r="D897" s="72"/>
      <c r="E897" s="72"/>
      <c r="F897" s="72"/>
      <c r="G897" s="124">
        <f>SUM(G898:G903)</f>
        <v>0</v>
      </c>
      <c r="H897" s="76"/>
      <c r="J897" s="68"/>
      <c r="K897" s="68"/>
      <c r="L897" s="68"/>
      <c r="M897" s="68"/>
      <c r="N897" s="68"/>
      <c r="O897" s="68"/>
      <c r="P897" s="68"/>
      <c r="Q897" s="68"/>
      <c r="R897" s="37"/>
      <c r="S897" s="127">
        <f>IF(G897=0,"",IF(T897=0,"",SUM(T897/G897)))</f>
      </c>
      <c r="T897" s="124">
        <f>SUM(T898:T903)</f>
        <v>0</v>
      </c>
      <c r="U897" s="124">
        <f>SUM(U898:U903)</f>
        <v>0</v>
      </c>
      <c r="V897" s="124">
        <f>SUM(V898:V903)</f>
        <v>0</v>
      </c>
      <c r="W897" s="68"/>
    </row>
    <row r="898" spans="2:23" ht="16.5">
      <c r="B898" s="117">
        <v>651</v>
      </c>
      <c r="C898" s="118" t="s">
        <v>558</v>
      </c>
      <c r="D898" s="14"/>
      <c r="E898" s="14"/>
      <c r="F898" s="14"/>
      <c r="G898" s="121">
        <f aca="true" t="shared" si="213" ref="G898:G903">SUM(E898*F898)</f>
        <v>0</v>
      </c>
      <c r="H898" s="76"/>
      <c r="J898" s="69"/>
      <c r="K898" s="69"/>
      <c r="L898" s="70"/>
      <c r="M898" s="69"/>
      <c r="N898" s="69"/>
      <c r="O898" s="69"/>
      <c r="P898" s="69"/>
      <c r="Q898" s="69"/>
      <c r="R898" s="37"/>
      <c r="S898" s="127">
        <f aca="true" t="shared" si="214" ref="S898:S903">IF(G898=0,"",IF(T898=0,"",SUM(SUM(J898:Q898)-V898)/G898))</f>
      </c>
      <c r="T898" s="124">
        <f aca="true" t="shared" si="215" ref="T898:T903">SUM(J898:Q898)</f>
        <v>0</v>
      </c>
      <c r="U898" s="124">
        <f aca="true" t="shared" si="216" ref="U898:U903">SUM(G898-T898)+V898</f>
        <v>0</v>
      </c>
      <c r="V898" s="80"/>
      <c r="W898" s="79"/>
    </row>
    <row r="899" spans="2:23" ht="16.5">
      <c r="B899" s="117">
        <v>652</v>
      </c>
      <c r="C899" s="118" t="s">
        <v>512</v>
      </c>
      <c r="D899" s="14"/>
      <c r="E899" s="14"/>
      <c r="F899" s="14"/>
      <c r="G899" s="121">
        <f t="shared" si="213"/>
        <v>0</v>
      </c>
      <c r="H899" s="76"/>
      <c r="J899" s="69"/>
      <c r="K899" s="69"/>
      <c r="L899" s="70"/>
      <c r="M899" s="69"/>
      <c r="N899" s="69"/>
      <c r="O899" s="69"/>
      <c r="P899" s="69"/>
      <c r="Q899" s="69"/>
      <c r="R899" s="37"/>
      <c r="S899" s="127">
        <f t="shared" si="214"/>
      </c>
      <c r="T899" s="124">
        <f t="shared" si="215"/>
        <v>0</v>
      </c>
      <c r="U899" s="124">
        <f t="shared" si="216"/>
        <v>0</v>
      </c>
      <c r="V899" s="80"/>
      <c r="W899" s="79"/>
    </row>
    <row r="900" spans="2:23" ht="16.5">
      <c r="B900" s="117">
        <v>653</v>
      </c>
      <c r="C900" s="118" t="s">
        <v>559</v>
      </c>
      <c r="D900" s="14"/>
      <c r="E900" s="14"/>
      <c r="F900" s="14"/>
      <c r="G900" s="121">
        <f t="shared" si="213"/>
        <v>0</v>
      </c>
      <c r="H900" s="76"/>
      <c r="J900" s="69"/>
      <c r="K900" s="69"/>
      <c r="L900" s="70"/>
      <c r="M900" s="69"/>
      <c r="N900" s="69"/>
      <c r="O900" s="69"/>
      <c r="P900" s="69"/>
      <c r="Q900" s="69"/>
      <c r="R900" s="37"/>
      <c r="S900" s="127">
        <f t="shared" si="214"/>
      </c>
      <c r="T900" s="124">
        <f t="shared" si="215"/>
        <v>0</v>
      </c>
      <c r="U900" s="124">
        <f t="shared" si="216"/>
        <v>0</v>
      </c>
      <c r="V900" s="80"/>
      <c r="W900" s="79"/>
    </row>
    <row r="901" spans="2:23" ht="16.5">
      <c r="B901" s="117">
        <v>655</v>
      </c>
      <c r="C901" s="118" t="s">
        <v>560</v>
      </c>
      <c r="D901" s="14"/>
      <c r="E901" s="14"/>
      <c r="F901" s="14"/>
      <c r="G901" s="121">
        <f t="shared" si="213"/>
        <v>0</v>
      </c>
      <c r="H901" s="76"/>
      <c r="J901" s="69"/>
      <c r="K901" s="69"/>
      <c r="L901" s="70"/>
      <c r="M901" s="69"/>
      <c r="N901" s="69"/>
      <c r="O901" s="69"/>
      <c r="P901" s="69"/>
      <c r="Q901" s="69"/>
      <c r="R901" s="37"/>
      <c r="S901" s="127">
        <f t="shared" si="214"/>
      </c>
      <c r="T901" s="124">
        <f t="shared" si="215"/>
        <v>0</v>
      </c>
      <c r="U901" s="124">
        <f t="shared" si="216"/>
        <v>0</v>
      </c>
      <c r="V901" s="80"/>
      <c r="W901" s="79"/>
    </row>
    <row r="902" spans="2:23" ht="16.5">
      <c r="B902" s="117">
        <v>656</v>
      </c>
      <c r="C902" s="118" t="s">
        <v>561</v>
      </c>
      <c r="D902" s="14"/>
      <c r="E902" s="14"/>
      <c r="F902" s="14"/>
      <c r="G902" s="121">
        <f t="shared" si="213"/>
        <v>0</v>
      </c>
      <c r="H902" s="55"/>
      <c r="J902" s="69"/>
      <c r="K902" s="69"/>
      <c r="L902" s="70"/>
      <c r="M902" s="69"/>
      <c r="N902" s="69"/>
      <c r="O902" s="69"/>
      <c r="P902" s="69"/>
      <c r="Q902" s="69"/>
      <c r="R902" s="37"/>
      <c r="S902" s="127">
        <f t="shared" si="214"/>
      </c>
      <c r="T902" s="124">
        <f t="shared" si="215"/>
        <v>0</v>
      </c>
      <c r="U902" s="124">
        <f t="shared" si="216"/>
        <v>0</v>
      </c>
      <c r="V902" s="80"/>
      <c r="W902" s="79"/>
    </row>
    <row r="903" spans="2:23" ht="16.5">
      <c r="B903" s="117">
        <v>657</v>
      </c>
      <c r="C903" s="118" t="s">
        <v>562</v>
      </c>
      <c r="D903" s="14"/>
      <c r="E903" s="14"/>
      <c r="F903" s="14"/>
      <c r="G903" s="121">
        <f t="shared" si="213"/>
        <v>0</v>
      </c>
      <c r="H903" s="76"/>
      <c r="J903" s="69"/>
      <c r="K903" s="69"/>
      <c r="L903" s="70"/>
      <c r="M903" s="69"/>
      <c r="N903" s="69"/>
      <c r="O903" s="69"/>
      <c r="P903" s="69"/>
      <c r="Q903" s="69"/>
      <c r="R903" s="37"/>
      <c r="S903" s="127">
        <f t="shared" si="214"/>
      </c>
      <c r="T903" s="124">
        <f t="shared" si="215"/>
        <v>0</v>
      </c>
      <c r="U903" s="124">
        <f t="shared" si="216"/>
        <v>0</v>
      </c>
      <c r="V903" s="80"/>
      <c r="W903" s="79"/>
    </row>
    <row r="904" spans="2:23" ht="16.5">
      <c r="B904" s="109">
        <v>66</v>
      </c>
      <c r="C904" s="116" t="s">
        <v>563</v>
      </c>
      <c r="D904" s="72"/>
      <c r="E904" s="72"/>
      <c r="F904" s="72"/>
      <c r="G904" s="124">
        <f>SUM(G905:G908)</f>
        <v>0</v>
      </c>
      <c r="H904" s="76"/>
      <c r="J904" s="68"/>
      <c r="K904" s="68"/>
      <c r="L904" s="68"/>
      <c r="M904" s="68"/>
      <c r="N904" s="68"/>
      <c r="O904" s="68"/>
      <c r="P904" s="68"/>
      <c r="Q904" s="68"/>
      <c r="R904" s="37"/>
      <c r="S904" s="127">
        <f>IF(G904=0,"",IF(T904=0,"",SUM(T904/G904)))</f>
      </c>
      <c r="T904" s="124">
        <f>SUM(T905:T907)</f>
        <v>0</v>
      </c>
      <c r="U904" s="124">
        <f>SUM(U905:U907)</f>
        <v>0</v>
      </c>
      <c r="V904" s="124">
        <f>SUM(V905:V908)</f>
        <v>0</v>
      </c>
      <c r="W904" s="68"/>
    </row>
    <row r="905" spans="2:23" ht="16.5">
      <c r="B905" s="117">
        <v>661</v>
      </c>
      <c r="C905" s="118" t="s">
        <v>564</v>
      </c>
      <c r="D905" s="14"/>
      <c r="E905" s="14"/>
      <c r="F905" s="14"/>
      <c r="G905" s="121">
        <f>SUM(E905*F905)</f>
        <v>0</v>
      </c>
      <c r="H905" s="76"/>
      <c r="J905" s="69"/>
      <c r="K905" s="69"/>
      <c r="L905" s="70"/>
      <c r="M905" s="69"/>
      <c r="N905" s="69"/>
      <c r="O905" s="69"/>
      <c r="P905" s="69"/>
      <c r="Q905" s="69"/>
      <c r="R905" s="37"/>
      <c r="S905" s="127">
        <f>IF(G905=0,"",IF(T905=0,"",SUM(SUM(J905:Q905)-V905)/G905))</f>
      </c>
      <c r="T905" s="124">
        <f>SUM(J905:Q905)</f>
        <v>0</v>
      </c>
      <c r="U905" s="124">
        <f>SUM(G905-T905)+V905</f>
        <v>0</v>
      </c>
      <c r="V905" s="80"/>
      <c r="W905" s="79"/>
    </row>
    <row r="906" spans="2:23" ht="16.5">
      <c r="B906" s="117">
        <v>662</v>
      </c>
      <c r="C906" s="118" t="s">
        <v>565</v>
      </c>
      <c r="D906" s="14"/>
      <c r="E906" s="14"/>
      <c r="F906" s="14"/>
      <c r="G906" s="121">
        <f>SUM(E906*F906)</f>
        <v>0</v>
      </c>
      <c r="H906" s="76"/>
      <c r="J906" s="69"/>
      <c r="K906" s="69"/>
      <c r="L906" s="70"/>
      <c r="M906" s="69"/>
      <c r="N906" s="69"/>
      <c r="O906" s="69"/>
      <c r="P906" s="69"/>
      <c r="Q906" s="69"/>
      <c r="R906" s="37"/>
      <c r="S906" s="127">
        <f>IF(G906=0,"",IF(T906=0,"",SUM(SUM(J906:Q906)-V906)/G906))</f>
      </c>
      <c r="T906" s="124">
        <f>SUM(J906:Q906)</f>
        <v>0</v>
      </c>
      <c r="U906" s="124">
        <f>SUM(G906-T906)+V906</f>
        <v>0</v>
      </c>
      <c r="V906" s="80"/>
      <c r="W906" s="79"/>
    </row>
    <row r="907" spans="2:23" ht="16.5">
      <c r="B907" s="117">
        <v>663</v>
      </c>
      <c r="C907" s="118" t="s">
        <v>566</v>
      </c>
      <c r="D907" s="14"/>
      <c r="E907" s="14"/>
      <c r="F907" s="14"/>
      <c r="G907" s="121">
        <f>SUM(E907*F907)</f>
        <v>0</v>
      </c>
      <c r="H907" s="76"/>
      <c r="J907" s="69"/>
      <c r="K907" s="69"/>
      <c r="L907" s="70"/>
      <c r="M907" s="69"/>
      <c r="N907" s="69"/>
      <c r="O907" s="69"/>
      <c r="P907" s="69"/>
      <c r="Q907" s="69"/>
      <c r="R907" s="37"/>
      <c r="S907" s="127">
        <f>IF(G907=0,"",IF(T907=0,"",SUM(SUM(J907:Q907)-V907)/G907))</f>
      </c>
      <c r="T907" s="124">
        <f>SUM(J907:Q907)</f>
        <v>0</v>
      </c>
      <c r="U907" s="124">
        <f>SUM(G907-T907)+V907</f>
        <v>0</v>
      </c>
      <c r="V907" s="80"/>
      <c r="W907" s="79"/>
    </row>
    <row r="908" spans="2:23" ht="16.5">
      <c r="B908" s="109">
        <v>68</v>
      </c>
      <c r="C908" s="116" t="s">
        <v>567</v>
      </c>
      <c r="D908" s="14"/>
      <c r="E908" s="14"/>
      <c r="F908" s="14"/>
      <c r="G908" s="121">
        <f>SUM(E908*F908)</f>
        <v>0</v>
      </c>
      <c r="H908" s="55"/>
      <c r="J908" s="69"/>
      <c r="K908" s="69"/>
      <c r="L908" s="70"/>
      <c r="M908" s="69"/>
      <c r="N908" s="69"/>
      <c r="O908" s="69"/>
      <c r="P908" s="69"/>
      <c r="Q908" s="69"/>
      <c r="R908" s="37"/>
      <c r="S908" s="127">
        <f>IF(G908=0,"",IF(T908=0,"",SUM(SUM(J908:Q908)-V908)/G908))</f>
      </c>
      <c r="T908" s="124">
        <f>SUM(J908:Q908)</f>
        <v>0</v>
      </c>
      <c r="U908" s="124">
        <f>SUM(G908-T908)+V908</f>
        <v>0</v>
      </c>
      <c r="V908" s="78"/>
      <c r="W908" s="77"/>
    </row>
    <row r="909" spans="2:23" ht="16.5">
      <c r="B909" s="114">
        <v>7</v>
      </c>
      <c r="C909" s="115" t="s">
        <v>568</v>
      </c>
      <c r="D909" s="75"/>
      <c r="E909" s="75"/>
      <c r="F909" s="75"/>
      <c r="G909" s="104">
        <f>SUM(G910,G914,G922,G928,G936)</f>
        <v>0</v>
      </c>
      <c r="H909" s="76"/>
      <c r="J909" s="67"/>
      <c r="K909" s="67"/>
      <c r="L909" s="67"/>
      <c r="M909" s="67"/>
      <c r="N909" s="67"/>
      <c r="O909" s="67"/>
      <c r="P909" s="67"/>
      <c r="Q909" s="67"/>
      <c r="R909" s="37"/>
      <c r="S909" s="129">
        <f>IF(G909=0,"",IF(T909=0,"",SUM(T909/G909)))</f>
      </c>
      <c r="T909" s="104">
        <f>SUM(T910,T914,T922,T928,T936)</f>
        <v>0</v>
      </c>
      <c r="U909" s="104">
        <f>SUM(U910,U914,U922,U928,U936)</f>
        <v>0</v>
      </c>
      <c r="V909" s="104">
        <f>SUM(V910,V914,V922,V928,V936)</f>
        <v>0</v>
      </c>
      <c r="W909" s="67"/>
    </row>
    <row r="910" spans="2:23" ht="16.5">
      <c r="B910" s="109">
        <v>71</v>
      </c>
      <c r="C910" s="116" t="s">
        <v>569</v>
      </c>
      <c r="D910" s="72"/>
      <c r="E910" s="72"/>
      <c r="F910" s="72"/>
      <c r="G910" s="124">
        <f>SUM(G911:G913)</f>
        <v>0</v>
      </c>
      <c r="H910" s="76"/>
      <c r="J910" s="68"/>
      <c r="K910" s="68"/>
      <c r="L910" s="68"/>
      <c r="M910" s="68"/>
      <c r="N910" s="68"/>
      <c r="O910" s="68"/>
      <c r="P910" s="68"/>
      <c r="Q910" s="68"/>
      <c r="R910" s="37"/>
      <c r="S910" s="127">
        <f>IF(G910=0,"",IF(T910=0,"",SUM(T910/G910)))</f>
      </c>
      <c r="T910" s="124">
        <f>SUM(T911:T913)</f>
        <v>0</v>
      </c>
      <c r="U910" s="124">
        <f>SUM(U911:U913)</f>
        <v>0</v>
      </c>
      <c r="V910" s="124">
        <f>SUM(V911:V913)</f>
        <v>0</v>
      </c>
      <c r="W910" s="68"/>
    </row>
    <row r="911" spans="2:23" ht="16.5">
      <c r="B911" s="117">
        <v>711</v>
      </c>
      <c r="C911" s="118" t="s">
        <v>570</v>
      </c>
      <c r="D911" s="14"/>
      <c r="E911" s="14"/>
      <c r="F911" s="14"/>
      <c r="G911" s="121">
        <f>SUM(E911*F911)</f>
        <v>0</v>
      </c>
      <c r="H911" s="76"/>
      <c r="J911" s="69"/>
      <c r="K911" s="69"/>
      <c r="L911" s="70"/>
      <c r="M911" s="69"/>
      <c r="N911" s="69"/>
      <c r="O911" s="69"/>
      <c r="P911" s="69"/>
      <c r="Q911" s="69"/>
      <c r="R911" s="37"/>
      <c r="S911" s="127">
        <f>IF(G911=0,"",IF(T911=0,"",SUM(SUM(J911:Q911)-V911)/G911))</f>
      </c>
      <c r="T911" s="124">
        <f>SUM(J911:Q911)</f>
        <v>0</v>
      </c>
      <c r="U911" s="124">
        <f>SUM(G911-T911)+V911</f>
        <v>0</v>
      </c>
      <c r="V911" s="80"/>
      <c r="W911" s="79"/>
    </row>
    <row r="912" spans="2:23" ht="16.5">
      <c r="B912" s="117">
        <v>712</v>
      </c>
      <c r="C912" s="118" t="s">
        <v>571</v>
      </c>
      <c r="D912" s="14"/>
      <c r="E912" s="14"/>
      <c r="F912" s="14"/>
      <c r="G912" s="121">
        <f>SUM(E912*F912)</f>
        <v>0</v>
      </c>
      <c r="H912" s="76"/>
      <c r="J912" s="69"/>
      <c r="K912" s="69"/>
      <c r="L912" s="70"/>
      <c r="M912" s="69"/>
      <c r="N912" s="69"/>
      <c r="O912" s="69"/>
      <c r="P912" s="69"/>
      <c r="Q912" s="69"/>
      <c r="R912" s="37"/>
      <c r="S912" s="127">
        <f>IF(G912=0,"",IF(T912=0,"",SUM(SUM(J912:Q912)-V912)/G912))</f>
      </c>
      <c r="T912" s="124">
        <f>SUM(J912:Q912)</f>
        <v>0</v>
      </c>
      <c r="U912" s="124">
        <f>SUM(G912-T912)+V912</f>
        <v>0</v>
      </c>
      <c r="V912" s="80"/>
      <c r="W912" s="79"/>
    </row>
    <row r="913" spans="2:23" ht="16.5">
      <c r="B913" s="117">
        <v>713</v>
      </c>
      <c r="C913" s="118" t="s">
        <v>572</v>
      </c>
      <c r="D913" s="14"/>
      <c r="E913" s="14"/>
      <c r="F913" s="14"/>
      <c r="G913" s="121">
        <f>SUM(E913*F913)</f>
        <v>0</v>
      </c>
      <c r="H913" s="76"/>
      <c r="J913" s="69"/>
      <c r="K913" s="69"/>
      <c r="L913" s="70"/>
      <c r="M913" s="69"/>
      <c r="N913" s="69"/>
      <c r="O913" s="69"/>
      <c r="P913" s="69"/>
      <c r="Q913" s="69"/>
      <c r="R913" s="37"/>
      <c r="S913" s="127">
        <f>IF(G913=0,"",IF(T913=0,"",SUM(SUM(J913:Q913)-V913)/G913))</f>
      </c>
      <c r="T913" s="124">
        <f>SUM(J913:Q913)</f>
        <v>0</v>
      </c>
      <c r="U913" s="124">
        <f>SUM(G913-T913)+V913</f>
        <v>0</v>
      </c>
      <c r="V913" s="80"/>
      <c r="W913" s="79"/>
    </row>
    <row r="914" spans="2:23" ht="16.5">
      <c r="B914" s="109">
        <v>72</v>
      </c>
      <c r="C914" s="116" t="s">
        <v>573</v>
      </c>
      <c r="D914" s="72"/>
      <c r="E914" s="72"/>
      <c r="F914" s="72"/>
      <c r="G914" s="124">
        <f>SUM(G915:G921)</f>
        <v>0</v>
      </c>
      <c r="H914" s="76"/>
      <c r="J914" s="68"/>
      <c r="K914" s="68"/>
      <c r="L914" s="68"/>
      <c r="M914" s="68"/>
      <c r="N914" s="68"/>
      <c r="O914" s="68"/>
      <c r="P914" s="68"/>
      <c r="Q914" s="68"/>
      <c r="R914" s="37"/>
      <c r="S914" s="127">
        <f>IF(G914=0,"",IF(T914=0,"",SUM(T914/G914)))</f>
      </c>
      <c r="T914" s="124">
        <f>SUM(T915:T921)</f>
        <v>0</v>
      </c>
      <c r="U914" s="124">
        <f>SUM(U915:U921)</f>
        <v>0</v>
      </c>
      <c r="V914" s="124">
        <f>SUM(V915:V921)</f>
        <v>0</v>
      </c>
      <c r="W914" s="68"/>
    </row>
    <row r="915" spans="2:23" ht="16.5">
      <c r="B915" s="117">
        <v>721</v>
      </c>
      <c r="C915" s="118" t="s">
        <v>574</v>
      </c>
      <c r="D915" s="14"/>
      <c r="E915" s="14"/>
      <c r="F915" s="14"/>
      <c r="G915" s="121">
        <f>SUM(E915*F915)</f>
        <v>0</v>
      </c>
      <c r="H915" s="76"/>
      <c r="J915" s="69"/>
      <c r="K915" s="69"/>
      <c r="L915" s="70"/>
      <c r="M915" s="69"/>
      <c r="N915" s="69"/>
      <c r="O915" s="69"/>
      <c r="P915" s="69"/>
      <c r="Q915" s="69"/>
      <c r="R915" s="37"/>
      <c r="S915" s="127">
        <f aca="true" t="shared" si="217" ref="S915:S921">IF(G915=0,"",IF(T915=0,"",SUM(SUM(J915:Q915)-V915)/G915))</f>
      </c>
      <c r="T915" s="124">
        <f aca="true" t="shared" si="218" ref="T915:T921">SUM(J915:Q915)</f>
        <v>0</v>
      </c>
      <c r="U915" s="124">
        <f aca="true" t="shared" si="219" ref="U915:U921">SUM(G915-T915)+V915</f>
        <v>0</v>
      </c>
      <c r="V915" s="80"/>
      <c r="W915" s="79"/>
    </row>
    <row r="916" spans="2:23" ht="16.5">
      <c r="B916" s="117">
        <v>722</v>
      </c>
      <c r="C916" s="118" t="s">
        <v>575</v>
      </c>
      <c r="D916" s="14"/>
      <c r="E916" s="14"/>
      <c r="F916" s="14"/>
      <c r="G916" s="121">
        <f aca="true" t="shared" si="220" ref="G916:G921">SUM(E916*F916)</f>
        <v>0</v>
      </c>
      <c r="H916" s="55"/>
      <c r="J916" s="69"/>
      <c r="K916" s="69"/>
      <c r="L916" s="70"/>
      <c r="M916" s="69"/>
      <c r="N916" s="69"/>
      <c r="O916" s="69"/>
      <c r="P916" s="69"/>
      <c r="Q916" s="69"/>
      <c r="R916" s="37"/>
      <c r="S916" s="127">
        <f t="shared" si="217"/>
      </c>
      <c r="T916" s="124">
        <f t="shared" si="218"/>
        <v>0</v>
      </c>
      <c r="U916" s="124">
        <f t="shared" si="219"/>
        <v>0</v>
      </c>
      <c r="V916" s="80"/>
      <c r="W916" s="79"/>
    </row>
    <row r="917" spans="2:23" ht="16.5">
      <c r="B917" s="117">
        <v>723</v>
      </c>
      <c r="C917" s="118" t="s">
        <v>576</v>
      </c>
      <c r="D917" s="14"/>
      <c r="E917" s="14"/>
      <c r="F917" s="14"/>
      <c r="G917" s="121">
        <f t="shared" si="220"/>
        <v>0</v>
      </c>
      <c r="H917" s="76"/>
      <c r="J917" s="69"/>
      <c r="K917" s="69"/>
      <c r="L917" s="70"/>
      <c r="M917" s="69"/>
      <c r="N917" s="69"/>
      <c r="O917" s="69"/>
      <c r="P917" s="69"/>
      <c r="Q917" s="69"/>
      <c r="R917" s="37"/>
      <c r="S917" s="127">
        <f t="shared" si="217"/>
      </c>
      <c r="T917" s="124">
        <f t="shared" si="218"/>
        <v>0</v>
      </c>
      <c r="U917" s="124">
        <f t="shared" si="219"/>
        <v>0</v>
      </c>
      <c r="V917" s="80"/>
      <c r="W917" s="79"/>
    </row>
    <row r="918" spans="2:23" ht="16.5">
      <c r="B918" s="117">
        <v>724</v>
      </c>
      <c r="C918" s="118" t="s">
        <v>577</v>
      </c>
      <c r="D918" s="14"/>
      <c r="E918" s="14"/>
      <c r="F918" s="14"/>
      <c r="G918" s="121">
        <f t="shared" si="220"/>
        <v>0</v>
      </c>
      <c r="H918" s="76"/>
      <c r="J918" s="69"/>
      <c r="K918" s="69"/>
      <c r="L918" s="70"/>
      <c r="M918" s="69"/>
      <c r="N918" s="69"/>
      <c r="O918" s="69"/>
      <c r="P918" s="69"/>
      <c r="Q918" s="69"/>
      <c r="R918" s="37"/>
      <c r="S918" s="127">
        <f t="shared" si="217"/>
      </c>
      <c r="T918" s="124">
        <f t="shared" si="218"/>
        <v>0</v>
      </c>
      <c r="U918" s="124">
        <f t="shared" si="219"/>
        <v>0</v>
      </c>
      <c r="V918" s="80"/>
      <c r="W918" s="79"/>
    </row>
    <row r="919" spans="2:23" ht="16.5">
      <c r="B919" s="117">
        <v>725</v>
      </c>
      <c r="C919" s="118" t="s">
        <v>578</v>
      </c>
      <c r="D919" s="14"/>
      <c r="E919" s="14"/>
      <c r="F919" s="14"/>
      <c r="G919" s="121">
        <f t="shared" si="220"/>
        <v>0</v>
      </c>
      <c r="H919" s="76"/>
      <c r="J919" s="69"/>
      <c r="K919" s="69"/>
      <c r="L919" s="70"/>
      <c r="M919" s="69"/>
      <c r="N919" s="69"/>
      <c r="O919" s="69"/>
      <c r="P919" s="69"/>
      <c r="Q919" s="69"/>
      <c r="R919" s="37"/>
      <c r="S919" s="127">
        <f t="shared" si="217"/>
      </c>
      <c r="T919" s="124">
        <f t="shared" si="218"/>
        <v>0</v>
      </c>
      <c r="U919" s="124">
        <f t="shared" si="219"/>
        <v>0</v>
      </c>
      <c r="V919" s="80"/>
      <c r="W919" s="79"/>
    </row>
    <row r="920" spans="2:23" ht="16.5">
      <c r="B920" s="117">
        <v>726</v>
      </c>
      <c r="C920" s="118" t="s">
        <v>579</v>
      </c>
      <c r="D920" s="14"/>
      <c r="E920" s="14"/>
      <c r="F920" s="14"/>
      <c r="G920" s="121">
        <f t="shared" si="220"/>
        <v>0</v>
      </c>
      <c r="H920" s="76"/>
      <c r="J920" s="69"/>
      <c r="K920" s="69"/>
      <c r="L920" s="70"/>
      <c r="M920" s="69"/>
      <c r="N920" s="69"/>
      <c r="O920" s="69"/>
      <c r="P920" s="69"/>
      <c r="Q920" s="69"/>
      <c r="R920" s="37"/>
      <c r="S920" s="127">
        <f t="shared" si="217"/>
      </c>
      <c r="T920" s="124">
        <f t="shared" si="218"/>
        <v>0</v>
      </c>
      <c r="U920" s="124">
        <f t="shared" si="219"/>
        <v>0</v>
      </c>
      <c r="V920" s="80"/>
      <c r="W920" s="79"/>
    </row>
    <row r="921" spans="2:23" ht="16.5">
      <c r="B921" s="117">
        <v>727</v>
      </c>
      <c r="C921" s="118" t="s">
        <v>580</v>
      </c>
      <c r="D921" s="14"/>
      <c r="E921" s="14"/>
      <c r="F921" s="14"/>
      <c r="G921" s="121">
        <f t="shared" si="220"/>
        <v>0</v>
      </c>
      <c r="H921" s="55"/>
      <c r="J921" s="69"/>
      <c r="K921" s="69"/>
      <c r="L921" s="70"/>
      <c r="M921" s="69"/>
      <c r="N921" s="69"/>
      <c r="O921" s="69"/>
      <c r="P921" s="69"/>
      <c r="Q921" s="69"/>
      <c r="R921" s="37"/>
      <c r="S921" s="127">
        <f t="shared" si="217"/>
      </c>
      <c r="T921" s="124">
        <f t="shared" si="218"/>
        <v>0</v>
      </c>
      <c r="U921" s="124">
        <f t="shared" si="219"/>
        <v>0</v>
      </c>
      <c r="V921" s="80"/>
      <c r="W921" s="79"/>
    </row>
    <row r="922" spans="2:23" ht="16.5">
      <c r="B922" s="109">
        <v>73</v>
      </c>
      <c r="C922" s="116" t="s">
        <v>581</v>
      </c>
      <c r="D922" s="72"/>
      <c r="E922" s="72"/>
      <c r="F922" s="72"/>
      <c r="G922" s="124">
        <f>SUM(G923:G927)</f>
        <v>0</v>
      </c>
      <c r="H922" s="55"/>
      <c r="J922" s="68"/>
      <c r="K922" s="68"/>
      <c r="L922" s="68"/>
      <c r="M922" s="68"/>
      <c r="N922" s="68"/>
      <c r="O922" s="68"/>
      <c r="P922" s="68"/>
      <c r="Q922" s="68"/>
      <c r="R922" s="37"/>
      <c r="S922" s="127">
        <f>IF(G922=0,"",IF(T922=0,"",SUM(T922/G922)))</f>
      </c>
      <c r="T922" s="124">
        <f>SUM(T923:T927)</f>
        <v>0</v>
      </c>
      <c r="U922" s="124">
        <f>SUM(U923:U927)</f>
        <v>0</v>
      </c>
      <c r="V922" s="124">
        <f>SUM(V923:V927)</f>
        <v>0</v>
      </c>
      <c r="W922" s="68"/>
    </row>
    <row r="923" spans="2:23" ht="16.5">
      <c r="B923" s="117">
        <v>731</v>
      </c>
      <c r="C923" s="118" t="s">
        <v>582</v>
      </c>
      <c r="D923" s="14"/>
      <c r="E923" s="14"/>
      <c r="F923" s="14"/>
      <c r="G923" s="121">
        <f>SUM(E923*F923)</f>
        <v>0</v>
      </c>
      <c r="H923" s="76"/>
      <c r="J923" s="69"/>
      <c r="K923" s="69"/>
      <c r="L923" s="70"/>
      <c r="M923" s="69"/>
      <c r="N923" s="69"/>
      <c r="O923" s="69"/>
      <c r="P923" s="69"/>
      <c r="Q923" s="69"/>
      <c r="R923" s="37"/>
      <c r="S923" s="127">
        <f>IF(G923=0,"",IF(T923=0,"",SUM(SUM(J923:Q923)-V923)/G923))</f>
      </c>
      <c r="T923" s="124">
        <f>SUM(J923:Q923)</f>
        <v>0</v>
      </c>
      <c r="U923" s="124">
        <f>SUM(G923-T923)+V923</f>
        <v>0</v>
      </c>
      <c r="V923" s="80"/>
      <c r="W923" s="79"/>
    </row>
    <row r="924" spans="2:23" ht="16.5">
      <c r="B924" s="117">
        <v>732</v>
      </c>
      <c r="C924" s="118" t="s">
        <v>583</v>
      </c>
      <c r="D924" s="14"/>
      <c r="E924" s="14"/>
      <c r="F924" s="14"/>
      <c r="G924" s="121">
        <f>SUM(E924*F924)</f>
        <v>0</v>
      </c>
      <c r="H924" s="76"/>
      <c r="J924" s="69"/>
      <c r="K924" s="69"/>
      <c r="L924" s="70"/>
      <c r="M924" s="69"/>
      <c r="N924" s="69"/>
      <c r="O924" s="69"/>
      <c r="P924" s="69"/>
      <c r="Q924" s="69"/>
      <c r="R924" s="37"/>
      <c r="S924" s="127">
        <f>IF(G924=0,"",IF(T924=0,"",SUM(SUM(J924:Q924)-V924)/G924))</f>
      </c>
      <c r="T924" s="124">
        <f>SUM(J924:Q924)</f>
        <v>0</v>
      </c>
      <c r="U924" s="124">
        <f>SUM(G924-T924)+V924</f>
        <v>0</v>
      </c>
      <c r="V924" s="80"/>
      <c r="W924" s="79"/>
    </row>
    <row r="925" spans="2:23" ht="16.5">
      <c r="B925" s="117">
        <v>733</v>
      </c>
      <c r="C925" s="118" t="s">
        <v>584</v>
      </c>
      <c r="D925" s="14"/>
      <c r="E925" s="14"/>
      <c r="F925" s="14"/>
      <c r="G925" s="121">
        <f>SUM(E925*F925)</f>
        <v>0</v>
      </c>
      <c r="H925" s="76"/>
      <c r="J925" s="69"/>
      <c r="K925" s="69"/>
      <c r="L925" s="70"/>
      <c r="M925" s="69"/>
      <c r="N925" s="69"/>
      <c r="O925" s="69"/>
      <c r="P925" s="69"/>
      <c r="Q925" s="69"/>
      <c r="R925" s="37"/>
      <c r="S925" s="127">
        <f>IF(G925=0,"",IF(T925=0,"",SUM(SUM(J925:Q925)-V925)/G925))</f>
      </c>
      <c r="T925" s="124">
        <f>SUM(J925:Q925)</f>
        <v>0</v>
      </c>
      <c r="U925" s="124">
        <f>SUM(G925-T925)+V925</f>
        <v>0</v>
      </c>
      <c r="V925" s="80"/>
      <c r="W925" s="79"/>
    </row>
    <row r="926" spans="2:23" ht="16.5">
      <c r="B926" s="117">
        <v>734</v>
      </c>
      <c r="C926" s="118" t="s">
        <v>585</v>
      </c>
      <c r="D926" s="14"/>
      <c r="E926" s="14"/>
      <c r="F926" s="14"/>
      <c r="G926" s="121">
        <f>SUM(E926*F926)</f>
        <v>0</v>
      </c>
      <c r="H926" s="76"/>
      <c r="J926" s="69"/>
      <c r="K926" s="69"/>
      <c r="L926" s="70"/>
      <c r="M926" s="69"/>
      <c r="N926" s="69"/>
      <c r="O926" s="69"/>
      <c r="P926" s="69"/>
      <c r="Q926" s="69"/>
      <c r="R926" s="37"/>
      <c r="S926" s="127">
        <f>IF(G926=0,"",IF(T926=0,"",SUM(SUM(J926:Q926)-V926)/G926))</f>
      </c>
      <c r="T926" s="124">
        <f>SUM(J926:Q926)</f>
        <v>0</v>
      </c>
      <c r="U926" s="124">
        <f>SUM(G926-T926)+V926</f>
        <v>0</v>
      </c>
      <c r="V926" s="80"/>
      <c r="W926" s="79"/>
    </row>
    <row r="927" spans="2:23" ht="16.5">
      <c r="B927" s="117">
        <v>735</v>
      </c>
      <c r="C927" s="118" t="s">
        <v>586</v>
      </c>
      <c r="D927" s="14"/>
      <c r="E927" s="14"/>
      <c r="F927" s="14"/>
      <c r="G927" s="121">
        <f>SUM(E927*F927)</f>
        <v>0</v>
      </c>
      <c r="H927" s="76"/>
      <c r="J927" s="69"/>
      <c r="K927" s="69"/>
      <c r="L927" s="70"/>
      <c r="M927" s="69"/>
      <c r="N927" s="69"/>
      <c r="O927" s="69"/>
      <c r="P927" s="69"/>
      <c r="Q927" s="69"/>
      <c r="R927" s="37"/>
      <c r="S927" s="127">
        <f>IF(G927=0,"",IF(T927=0,"",SUM(SUM(J927:Q927)-V927)/G927))</f>
      </c>
      <c r="T927" s="124">
        <f>SUM(J927:Q927)</f>
        <v>0</v>
      </c>
      <c r="U927" s="124">
        <f>SUM(G927-T927)+V927</f>
        <v>0</v>
      </c>
      <c r="V927" s="80"/>
      <c r="W927" s="79"/>
    </row>
    <row r="928" spans="2:23" ht="16.5">
      <c r="B928" s="109">
        <v>74</v>
      </c>
      <c r="C928" s="116" t="s">
        <v>587</v>
      </c>
      <c r="D928" s="72"/>
      <c r="E928" s="72"/>
      <c r="F928" s="72"/>
      <c r="G928" s="124">
        <f>SUM(G929:G935)</f>
        <v>0</v>
      </c>
      <c r="H928" s="76"/>
      <c r="J928" s="68"/>
      <c r="K928" s="68"/>
      <c r="L928" s="68"/>
      <c r="M928" s="68"/>
      <c r="N928" s="68"/>
      <c r="O928" s="68"/>
      <c r="P928" s="68"/>
      <c r="Q928" s="68"/>
      <c r="R928" s="37"/>
      <c r="S928" s="127">
        <f>IF(G928=0,"",IF(T928=0,"",SUM(T928/G928)))</f>
      </c>
      <c r="T928" s="124">
        <f>SUM(T929:T935)</f>
        <v>0</v>
      </c>
      <c r="U928" s="124">
        <f>SUM(U929:U935)</f>
        <v>0</v>
      </c>
      <c r="V928" s="124">
        <f>SUM(V929:V935)</f>
        <v>0</v>
      </c>
      <c r="W928" s="68"/>
    </row>
    <row r="929" spans="2:23" ht="16.5">
      <c r="B929" s="117">
        <v>741</v>
      </c>
      <c r="C929" s="118" t="s">
        <v>588</v>
      </c>
      <c r="D929" s="14"/>
      <c r="E929" s="14"/>
      <c r="F929" s="14"/>
      <c r="G929" s="121">
        <f>SUM(E929*F929)</f>
        <v>0</v>
      </c>
      <c r="H929" s="76"/>
      <c r="J929" s="69"/>
      <c r="K929" s="69"/>
      <c r="L929" s="70"/>
      <c r="M929" s="69"/>
      <c r="N929" s="69"/>
      <c r="O929" s="69"/>
      <c r="P929" s="69"/>
      <c r="Q929" s="69"/>
      <c r="R929" s="37"/>
      <c r="S929" s="127">
        <f aca="true" t="shared" si="221" ref="S929:S935">IF(G929=0,"",IF(T929=0,"",SUM(SUM(J929:Q929)-V929)/G929))</f>
      </c>
      <c r="T929" s="124">
        <f aca="true" t="shared" si="222" ref="T929:T935">SUM(J929:Q929)</f>
        <v>0</v>
      </c>
      <c r="U929" s="124">
        <f aca="true" t="shared" si="223" ref="U929:U935">SUM(G929-T929)+V929</f>
        <v>0</v>
      </c>
      <c r="V929" s="80"/>
      <c r="W929" s="79"/>
    </row>
    <row r="930" spans="2:23" ht="16.5">
      <c r="B930" s="117">
        <v>742</v>
      </c>
      <c r="C930" s="118" t="s">
        <v>589</v>
      </c>
      <c r="D930" s="14"/>
      <c r="E930" s="14"/>
      <c r="F930" s="14"/>
      <c r="G930" s="121">
        <f aca="true" t="shared" si="224" ref="G930:G935">SUM(E930*F930)</f>
        <v>0</v>
      </c>
      <c r="H930" s="76"/>
      <c r="J930" s="69"/>
      <c r="K930" s="69"/>
      <c r="L930" s="70"/>
      <c r="M930" s="69"/>
      <c r="N930" s="69"/>
      <c r="O930" s="69"/>
      <c r="P930" s="69"/>
      <c r="Q930" s="69"/>
      <c r="R930" s="37"/>
      <c r="S930" s="127">
        <f t="shared" si="221"/>
      </c>
      <c r="T930" s="124">
        <f t="shared" si="222"/>
        <v>0</v>
      </c>
      <c r="U930" s="124">
        <f t="shared" si="223"/>
        <v>0</v>
      </c>
      <c r="V930" s="80"/>
      <c r="W930" s="79"/>
    </row>
    <row r="931" spans="2:23" ht="16.5">
      <c r="B931" s="117">
        <v>743</v>
      </c>
      <c r="C931" s="118" t="s">
        <v>590</v>
      </c>
      <c r="D931" s="14"/>
      <c r="E931" s="14"/>
      <c r="F931" s="14"/>
      <c r="G931" s="121">
        <f t="shared" si="224"/>
        <v>0</v>
      </c>
      <c r="H931" s="55"/>
      <c r="J931" s="69"/>
      <c r="K931" s="69"/>
      <c r="L931" s="70"/>
      <c r="M931" s="69"/>
      <c r="N931" s="69"/>
      <c r="O931" s="69"/>
      <c r="P931" s="69"/>
      <c r="Q931" s="69"/>
      <c r="R931" s="37"/>
      <c r="S931" s="127">
        <f t="shared" si="221"/>
      </c>
      <c r="T931" s="124">
        <f t="shared" si="222"/>
        <v>0</v>
      </c>
      <c r="U931" s="124">
        <f t="shared" si="223"/>
        <v>0</v>
      </c>
      <c r="V931" s="80"/>
      <c r="W931" s="79"/>
    </row>
    <row r="932" spans="2:23" ht="16.5">
      <c r="B932" s="117">
        <v>744</v>
      </c>
      <c r="C932" s="118" t="s">
        <v>591</v>
      </c>
      <c r="D932" s="14"/>
      <c r="E932" s="14"/>
      <c r="F932" s="14"/>
      <c r="G932" s="121">
        <f t="shared" si="224"/>
        <v>0</v>
      </c>
      <c r="H932" s="76"/>
      <c r="J932" s="69"/>
      <c r="K932" s="69"/>
      <c r="L932" s="70"/>
      <c r="M932" s="69"/>
      <c r="N932" s="69"/>
      <c r="O932" s="69"/>
      <c r="P932" s="69"/>
      <c r="Q932" s="69"/>
      <c r="R932" s="37"/>
      <c r="S932" s="127">
        <f t="shared" si="221"/>
      </c>
      <c r="T932" s="124">
        <f t="shared" si="222"/>
        <v>0</v>
      </c>
      <c r="U932" s="124">
        <f t="shared" si="223"/>
        <v>0</v>
      </c>
      <c r="V932" s="80"/>
      <c r="W932" s="79"/>
    </row>
    <row r="933" spans="2:23" ht="16.5">
      <c r="B933" s="117">
        <v>755</v>
      </c>
      <c r="C933" s="118" t="s">
        <v>592</v>
      </c>
      <c r="D933" s="14"/>
      <c r="E933" s="14"/>
      <c r="F933" s="14"/>
      <c r="G933" s="121">
        <f t="shared" si="224"/>
        <v>0</v>
      </c>
      <c r="H933" s="76"/>
      <c r="J933" s="69"/>
      <c r="K933" s="69"/>
      <c r="L933" s="70"/>
      <c r="M933" s="69"/>
      <c r="N933" s="69"/>
      <c r="O933" s="69"/>
      <c r="P933" s="69"/>
      <c r="Q933" s="69"/>
      <c r="R933" s="37"/>
      <c r="S933" s="127">
        <f t="shared" si="221"/>
      </c>
      <c r="T933" s="124">
        <f t="shared" si="222"/>
        <v>0</v>
      </c>
      <c r="U933" s="124">
        <f t="shared" si="223"/>
        <v>0</v>
      </c>
      <c r="V933" s="80"/>
      <c r="W933" s="79"/>
    </row>
    <row r="934" spans="2:23" ht="16.5">
      <c r="B934" s="117">
        <v>746</v>
      </c>
      <c r="C934" s="118" t="s">
        <v>679</v>
      </c>
      <c r="D934" s="14"/>
      <c r="E934" s="14"/>
      <c r="F934" s="14"/>
      <c r="G934" s="121">
        <f t="shared" si="224"/>
        <v>0</v>
      </c>
      <c r="H934" s="76"/>
      <c r="J934" s="69"/>
      <c r="K934" s="69"/>
      <c r="L934" s="70"/>
      <c r="M934" s="69"/>
      <c r="N934" s="69"/>
      <c r="O934" s="69"/>
      <c r="P934" s="69"/>
      <c r="Q934" s="69"/>
      <c r="R934" s="37"/>
      <c r="S934" s="127">
        <f t="shared" si="221"/>
      </c>
      <c r="T934" s="124">
        <f t="shared" si="222"/>
        <v>0</v>
      </c>
      <c r="U934" s="124">
        <f t="shared" si="223"/>
        <v>0</v>
      </c>
      <c r="V934" s="80"/>
      <c r="W934" s="79"/>
    </row>
    <row r="935" spans="2:23" ht="16.5">
      <c r="B935" s="117">
        <v>747</v>
      </c>
      <c r="C935" s="118" t="s">
        <v>593</v>
      </c>
      <c r="D935" s="14"/>
      <c r="E935" s="14"/>
      <c r="F935" s="14"/>
      <c r="G935" s="121">
        <f t="shared" si="224"/>
        <v>0</v>
      </c>
      <c r="H935" s="76"/>
      <c r="J935" s="69"/>
      <c r="K935" s="69"/>
      <c r="L935" s="70"/>
      <c r="M935" s="69"/>
      <c r="N935" s="69"/>
      <c r="O935" s="69"/>
      <c r="P935" s="69"/>
      <c r="Q935" s="69"/>
      <c r="R935" s="37"/>
      <c r="S935" s="127">
        <f t="shared" si="221"/>
      </c>
      <c r="T935" s="124">
        <f t="shared" si="222"/>
        <v>0</v>
      </c>
      <c r="U935" s="124">
        <f t="shared" si="223"/>
        <v>0</v>
      </c>
      <c r="V935" s="80"/>
      <c r="W935" s="79"/>
    </row>
    <row r="936" spans="2:23" ht="16.5">
      <c r="B936" s="109">
        <v>75</v>
      </c>
      <c r="C936" s="116" t="s">
        <v>594</v>
      </c>
      <c r="D936" s="72"/>
      <c r="E936" s="72"/>
      <c r="F936" s="72"/>
      <c r="G936" s="124">
        <f>SUM(G937:G940)</f>
        <v>0</v>
      </c>
      <c r="H936" s="76"/>
      <c r="J936" s="68"/>
      <c r="K936" s="68"/>
      <c r="L936" s="68"/>
      <c r="M936" s="68"/>
      <c r="N936" s="68"/>
      <c r="O936" s="68"/>
      <c r="P936" s="68"/>
      <c r="Q936" s="68"/>
      <c r="R936" s="37"/>
      <c r="S936" s="127">
        <f>IF(G936=0,"",IF(T936=0,"",SUM(T936/G936)))</f>
      </c>
      <c r="T936" s="124">
        <f>SUM(T937:T940)</f>
        <v>0</v>
      </c>
      <c r="U936" s="124">
        <f>SUM(U937:U940)</f>
        <v>0</v>
      </c>
      <c r="V936" s="124">
        <f>SUM(V937:V940)</f>
        <v>0</v>
      </c>
      <c r="W936" s="68"/>
    </row>
    <row r="937" spans="2:23" ht="16.5">
      <c r="B937" s="117">
        <v>751</v>
      </c>
      <c r="C937" s="118" t="s">
        <v>595</v>
      </c>
      <c r="D937" s="14"/>
      <c r="E937" s="14"/>
      <c r="F937" s="14"/>
      <c r="G937" s="121">
        <f>SUM(E937*F937)</f>
        <v>0</v>
      </c>
      <c r="H937" s="55"/>
      <c r="J937" s="69"/>
      <c r="K937" s="69"/>
      <c r="L937" s="70"/>
      <c r="M937" s="69"/>
      <c r="N937" s="69"/>
      <c r="O937" s="69"/>
      <c r="P937" s="69"/>
      <c r="Q937" s="69"/>
      <c r="R937" s="37"/>
      <c r="S937" s="127">
        <f>IF(G937=0,"",IF(T937=0,"",SUM(SUM(J937:Q937)-V937)/G937))</f>
      </c>
      <c r="T937" s="124">
        <f>SUM(J937:Q937)</f>
        <v>0</v>
      </c>
      <c r="U937" s="124">
        <f>SUM(G937-T937)+V937</f>
        <v>0</v>
      </c>
      <c r="V937" s="80"/>
      <c r="W937" s="79"/>
    </row>
    <row r="938" spans="2:23" ht="16.5">
      <c r="B938" s="117">
        <v>752</v>
      </c>
      <c r="C938" s="118" t="s">
        <v>596</v>
      </c>
      <c r="D938" s="14"/>
      <c r="E938" s="14"/>
      <c r="F938" s="14"/>
      <c r="G938" s="121">
        <f>SUM(E938*F938)</f>
        <v>0</v>
      </c>
      <c r="H938" s="76"/>
      <c r="J938" s="69"/>
      <c r="K938" s="69"/>
      <c r="L938" s="70"/>
      <c r="M938" s="69"/>
      <c r="N938" s="69"/>
      <c r="O938" s="69"/>
      <c r="P938" s="69"/>
      <c r="Q938" s="69"/>
      <c r="R938" s="37"/>
      <c r="S938" s="127">
        <f>IF(G938=0,"",IF(T938=0,"",SUM(SUM(J938:Q938)-V938)/G938))</f>
      </c>
      <c r="T938" s="124">
        <f>SUM(J938:Q938)</f>
        <v>0</v>
      </c>
      <c r="U938" s="124">
        <f>SUM(G938-T938)+V938</f>
        <v>0</v>
      </c>
      <c r="V938" s="80"/>
      <c r="W938" s="79"/>
    </row>
    <row r="939" spans="2:23" ht="16.5">
      <c r="B939" s="117">
        <v>753</v>
      </c>
      <c r="C939" s="118" t="s">
        <v>597</v>
      </c>
      <c r="D939" s="14"/>
      <c r="E939" s="14"/>
      <c r="F939" s="14"/>
      <c r="G939" s="121">
        <f>SUM(E939*F939)</f>
        <v>0</v>
      </c>
      <c r="H939" s="76"/>
      <c r="J939" s="69"/>
      <c r="K939" s="69"/>
      <c r="L939" s="70"/>
      <c r="M939" s="69"/>
      <c r="N939" s="69"/>
      <c r="O939" s="69"/>
      <c r="P939" s="69"/>
      <c r="Q939" s="69"/>
      <c r="R939" s="37"/>
      <c r="S939" s="127">
        <f>IF(G939=0,"",IF(T939=0,"",SUM(SUM(J939:Q939)-V939)/G939))</f>
      </c>
      <c r="T939" s="124">
        <f>SUM(J939:Q939)</f>
        <v>0</v>
      </c>
      <c r="U939" s="124">
        <f>SUM(G939-T939)+V939</f>
        <v>0</v>
      </c>
      <c r="V939" s="80"/>
      <c r="W939" s="79"/>
    </row>
    <row r="940" spans="2:23" ht="16.5">
      <c r="B940" s="117">
        <v>754</v>
      </c>
      <c r="C940" s="118" t="s">
        <v>598</v>
      </c>
      <c r="D940" s="14"/>
      <c r="E940" s="14"/>
      <c r="F940" s="14"/>
      <c r="G940" s="121">
        <f>SUM(E940*F940)</f>
        <v>0</v>
      </c>
      <c r="H940" s="76"/>
      <c r="J940" s="69"/>
      <c r="K940" s="69"/>
      <c r="L940" s="70"/>
      <c r="M940" s="69"/>
      <c r="N940" s="69"/>
      <c r="O940" s="69"/>
      <c r="P940" s="69"/>
      <c r="Q940" s="69"/>
      <c r="R940" s="37"/>
      <c r="S940" s="127">
        <f>IF(G940=0,"",IF(T940=0,"",SUM(SUM(J940:Q940)-V940)/G940))</f>
      </c>
      <c r="T940" s="124">
        <f>SUM(J940:Q940)</f>
        <v>0</v>
      </c>
      <c r="U940" s="124">
        <f>SUM(G940-T940)+V940</f>
        <v>0</v>
      </c>
      <c r="V940" s="80"/>
      <c r="W940" s="79"/>
    </row>
    <row r="941" spans="2:23" ht="16.5">
      <c r="B941" s="114">
        <v>8</v>
      </c>
      <c r="C941" s="115" t="s">
        <v>599</v>
      </c>
      <c r="D941" s="75"/>
      <c r="E941" s="75"/>
      <c r="F941" s="75"/>
      <c r="G941" s="104">
        <f>SUM(G942,G951,G957,G965,G971)</f>
        <v>0</v>
      </c>
      <c r="H941" s="76"/>
      <c r="J941" s="67"/>
      <c r="K941" s="67"/>
      <c r="L941" s="67"/>
      <c r="M941" s="67"/>
      <c r="N941" s="67"/>
      <c r="O941" s="67"/>
      <c r="P941" s="67"/>
      <c r="Q941" s="67"/>
      <c r="R941" s="37"/>
      <c r="S941" s="129">
        <f>IF(G941=0,"",IF(T941=0,"",SUM(T941/G941)))</f>
      </c>
      <c r="T941" s="104">
        <f>SUM(T942,T951,T957,T965,T971,T963,T964)</f>
        <v>0</v>
      </c>
      <c r="U941" s="104">
        <f>SUM(U942,U951,U957,U963,U964,U965,U971)</f>
        <v>0</v>
      </c>
      <c r="V941" s="104">
        <f>SUM(V942,V951,V957,V965,V971)</f>
        <v>0</v>
      </c>
      <c r="W941" s="67"/>
    </row>
    <row r="942" spans="2:23" ht="16.5">
      <c r="B942" s="109">
        <v>81</v>
      </c>
      <c r="C942" s="116" t="s">
        <v>600</v>
      </c>
      <c r="D942" s="72"/>
      <c r="E942" s="72"/>
      <c r="F942" s="72"/>
      <c r="G942" s="124">
        <f>SUM(G943:G950)</f>
        <v>0</v>
      </c>
      <c r="H942" s="76"/>
      <c r="J942" s="68"/>
      <c r="K942" s="68"/>
      <c r="L942" s="68"/>
      <c r="M942" s="68"/>
      <c r="N942" s="68"/>
      <c r="O942" s="68"/>
      <c r="P942" s="68"/>
      <c r="Q942" s="68"/>
      <c r="R942" s="37"/>
      <c r="S942" s="127">
        <f>IF(G942=0,"",IF(T942=0,"",SUM(T942/G942)))</f>
      </c>
      <c r="T942" s="124">
        <f>SUM(T943:T950)</f>
        <v>0</v>
      </c>
      <c r="U942" s="124">
        <f>SUM(U943:U950)</f>
        <v>0</v>
      </c>
      <c r="V942" s="124">
        <f>SUM(V943:V950)</f>
        <v>0</v>
      </c>
      <c r="W942" s="68"/>
    </row>
    <row r="943" spans="2:23" ht="16.5">
      <c r="B943" s="117">
        <v>811</v>
      </c>
      <c r="C943" s="118" t="s">
        <v>601</v>
      </c>
      <c r="D943" s="14"/>
      <c r="E943" s="14"/>
      <c r="F943" s="14"/>
      <c r="G943" s="121">
        <f>SUM(E943*F943)</f>
        <v>0</v>
      </c>
      <c r="H943" s="76"/>
      <c r="J943" s="69"/>
      <c r="K943" s="69"/>
      <c r="L943" s="70"/>
      <c r="M943" s="69"/>
      <c r="N943" s="69"/>
      <c r="O943" s="69"/>
      <c r="P943" s="69"/>
      <c r="Q943" s="69"/>
      <c r="R943" s="37"/>
      <c r="S943" s="127">
        <f aca="true" t="shared" si="225" ref="S943:S950">IF(G943=0,"",IF(T943=0,"",SUM(SUM(J943:Q943)-V943)/G943))</f>
      </c>
      <c r="T943" s="124">
        <f aca="true" t="shared" si="226" ref="T943:T950">SUM(J943:Q943)</f>
        <v>0</v>
      </c>
      <c r="U943" s="124">
        <f aca="true" t="shared" si="227" ref="U943:U950">SUM(G943-T943)+V943</f>
        <v>0</v>
      </c>
      <c r="V943" s="80"/>
      <c r="W943" s="79"/>
    </row>
    <row r="944" spans="2:23" ht="16.5">
      <c r="B944" s="117">
        <v>812</v>
      </c>
      <c r="C944" s="118" t="s">
        <v>602</v>
      </c>
      <c r="D944" s="14"/>
      <c r="E944" s="14"/>
      <c r="F944" s="14"/>
      <c r="G944" s="121">
        <f aca="true" t="shared" si="228" ref="G944:G950">SUM(E944*F944)</f>
        <v>0</v>
      </c>
      <c r="H944" s="76"/>
      <c r="J944" s="69"/>
      <c r="K944" s="69"/>
      <c r="L944" s="70"/>
      <c r="M944" s="69"/>
      <c r="N944" s="69"/>
      <c r="O944" s="69"/>
      <c r="P944" s="69"/>
      <c r="Q944" s="69"/>
      <c r="R944" s="37"/>
      <c r="S944" s="127">
        <f t="shared" si="225"/>
      </c>
      <c r="T944" s="124">
        <f t="shared" si="226"/>
        <v>0</v>
      </c>
      <c r="U944" s="124">
        <f t="shared" si="227"/>
        <v>0</v>
      </c>
      <c r="V944" s="80"/>
      <c r="W944" s="79"/>
    </row>
    <row r="945" spans="2:23" ht="16.5">
      <c r="B945" s="117">
        <v>813</v>
      </c>
      <c r="C945" s="118" t="s">
        <v>603</v>
      </c>
      <c r="D945" s="14"/>
      <c r="E945" s="14"/>
      <c r="F945" s="14"/>
      <c r="G945" s="121">
        <f t="shared" si="228"/>
        <v>0</v>
      </c>
      <c r="H945" s="55"/>
      <c r="J945" s="69"/>
      <c r="K945" s="69"/>
      <c r="L945" s="70"/>
      <c r="M945" s="69"/>
      <c r="N945" s="69"/>
      <c r="O945" s="69"/>
      <c r="P945" s="69"/>
      <c r="Q945" s="69"/>
      <c r="R945" s="37"/>
      <c r="S945" s="127">
        <f t="shared" si="225"/>
      </c>
      <c r="T945" s="124">
        <f t="shared" si="226"/>
        <v>0</v>
      </c>
      <c r="U945" s="124">
        <f t="shared" si="227"/>
        <v>0</v>
      </c>
      <c r="V945" s="80"/>
      <c r="W945" s="79"/>
    </row>
    <row r="946" spans="2:23" ht="16.5">
      <c r="B946" s="117">
        <v>814</v>
      </c>
      <c r="C946" s="118" t="s">
        <v>604</v>
      </c>
      <c r="D946" s="14"/>
      <c r="E946" s="14"/>
      <c r="F946" s="14"/>
      <c r="G946" s="121">
        <f t="shared" si="228"/>
        <v>0</v>
      </c>
      <c r="H946" s="76"/>
      <c r="J946" s="69"/>
      <c r="K946" s="69"/>
      <c r="L946" s="70"/>
      <c r="M946" s="69"/>
      <c r="N946" s="69"/>
      <c r="O946" s="69"/>
      <c r="P946" s="69"/>
      <c r="Q946" s="69"/>
      <c r="R946" s="37"/>
      <c r="S946" s="127">
        <f t="shared" si="225"/>
      </c>
      <c r="T946" s="124">
        <f t="shared" si="226"/>
        <v>0</v>
      </c>
      <c r="U946" s="124">
        <f t="shared" si="227"/>
        <v>0</v>
      </c>
      <c r="V946" s="80"/>
      <c r="W946" s="79"/>
    </row>
    <row r="947" spans="2:23" ht="16.5">
      <c r="B947" s="117">
        <v>815</v>
      </c>
      <c r="C947" s="118" t="s">
        <v>605</v>
      </c>
      <c r="D947" s="14"/>
      <c r="E947" s="14"/>
      <c r="F947" s="14"/>
      <c r="G947" s="121">
        <f t="shared" si="228"/>
        <v>0</v>
      </c>
      <c r="H947" s="76"/>
      <c r="J947" s="69"/>
      <c r="K947" s="69"/>
      <c r="L947" s="70"/>
      <c r="M947" s="69"/>
      <c r="N947" s="69"/>
      <c r="O947" s="69"/>
      <c r="P947" s="69"/>
      <c r="Q947" s="69"/>
      <c r="R947" s="37"/>
      <c r="S947" s="127">
        <f t="shared" si="225"/>
      </c>
      <c r="T947" s="124">
        <f t="shared" si="226"/>
        <v>0</v>
      </c>
      <c r="U947" s="124">
        <f t="shared" si="227"/>
        <v>0</v>
      </c>
      <c r="V947" s="80"/>
      <c r="W947" s="79"/>
    </row>
    <row r="948" spans="2:23" ht="16.5">
      <c r="B948" s="117">
        <v>816</v>
      </c>
      <c r="C948" s="118" t="s">
        <v>606</v>
      </c>
      <c r="D948" s="14"/>
      <c r="E948" s="14"/>
      <c r="F948" s="14"/>
      <c r="G948" s="121">
        <f t="shared" si="228"/>
        <v>0</v>
      </c>
      <c r="H948" s="76"/>
      <c r="J948" s="69"/>
      <c r="K948" s="69"/>
      <c r="L948" s="70"/>
      <c r="M948" s="69"/>
      <c r="N948" s="69"/>
      <c r="O948" s="69"/>
      <c r="P948" s="69"/>
      <c r="Q948" s="69"/>
      <c r="R948" s="37"/>
      <c r="S948" s="127">
        <f t="shared" si="225"/>
      </c>
      <c r="T948" s="124">
        <f t="shared" si="226"/>
        <v>0</v>
      </c>
      <c r="U948" s="124">
        <f t="shared" si="227"/>
        <v>0</v>
      </c>
      <c r="V948" s="80"/>
      <c r="W948" s="79"/>
    </row>
    <row r="949" spans="2:23" ht="16.5">
      <c r="B949" s="117">
        <v>817</v>
      </c>
      <c r="C949" s="118" t="s">
        <v>607</v>
      </c>
      <c r="D949" s="14"/>
      <c r="E949" s="14"/>
      <c r="F949" s="14"/>
      <c r="G949" s="121">
        <f t="shared" si="228"/>
        <v>0</v>
      </c>
      <c r="H949" s="76"/>
      <c r="J949" s="69"/>
      <c r="K949" s="69"/>
      <c r="L949" s="70"/>
      <c r="M949" s="69"/>
      <c r="N949" s="69"/>
      <c r="O949" s="69"/>
      <c r="P949" s="69"/>
      <c r="Q949" s="69"/>
      <c r="R949" s="37"/>
      <c r="S949" s="127">
        <f t="shared" si="225"/>
      </c>
      <c r="T949" s="124">
        <f t="shared" si="226"/>
        <v>0</v>
      </c>
      <c r="U949" s="124">
        <f t="shared" si="227"/>
        <v>0</v>
      </c>
      <c r="V949" s="80"/>
      <c r="W949" s="79"/>
    </row>
    <row r="950" spans="2:23" ht="16.5">
      <c r="B950" s="117">
        <v>818</v>
      </c>
      <c r="C950" s="118" t="s">
        <v>608</v>
      </c>
      <c r="D950" s="14"/>
      <c r="E950" s="14"/>
      <c r="F950" s="14"/>
      <c r="G950" s="121">
        <f t="shared" si="228"/>
        <v>0</v>
      </c>
      <c r="H950" s="76"/>
      <c r="J950" s="69"/>
      <c r="K950" s="69"/>
      <c r="L950" s="70"/>
      <c r="M950" s="69"/>
      <c r="N950" s="69"/>
      <c r="O950" s="69"/>
      <c r="P950" s="69"/>
      <c r="Q950" s="69"/>
      <c r="R950" s="37"/>
      <c r="S950" s="127">
        <f t="shared" si="225"/>
      </c>
      <c r="T950" s="124">
        <f t="shared" si="226"/>
        <v>0</v>
      </c>
      <c r="U950" s="124">
        <f t="shared" si="227"/>
        <v>0</v>
      </c>
      <c r="V950" s="80"/>
      <c r="W950" s="79"/>
    </row>
    <row r="951" spans="2:23" ht="16.5">
      <c r="B951" s="109">
        <v>82</v>
      </c>
      <c r="C951" s="116" t="s">
        <v>609</v>
      </c>
      <c r="D951" s="72"/>
      <c r="E951" s="72"/>
      <c r="F951" s="72"/>
      <c r="G951" s="124">
        <f>SUM(G952:G956)</f>
        <v>0</v>
      </c>
      <c r="H951" s="55"/>
      <c r="J951" s="68"/>
      <c r="K951" s="68"/>
      <c r="L951" s="68"/>
      <c r="M951" s="68"/>
      <c r="N951" s="68"/>
      <c r="O951" s="68"/>
      <c r="P951" s="68"/>
      <c r="Q951" s="68"/>
      <c r="R951" s="37"/>
      <c r="S951" s="127">
        <f>IF(G951=0,"",IF(T951=0,"",SUM(T951/G951)))</f>
      </c>
      <c r="T951" s="124">
        <f>SUM(T952:T956)</f>
        <v>0</v>
      </c>
      <c r="U951" s="124">
        <f>SUM(U952:U956)</f>
        <v>0</v>
      </c>
      <c r="V951" s="124">
        <f>SUM(V952:V956)</f>
        <v>0</v>
      </c>
      <c r="W951" s="68"/>
    </row>
    <row r="952" spans="2:23" ht="16.5">
      <c r="B952" s="117">
        <v>821</v>
      </c>
      <c r="C952" s="118" t="s">
        <v>610</v>
      </c>
      <c r="D952" s="14"/>
      <c r="E952" s="14"/>
      <c r="F952" s="14"/>
      <c r="G952" s="121">
        <f>SUM(E952*F952)</f>
        <v>0</v>
      </c>
      <c r="H952" s="76"/>
      <c r="J952" s="69"/>
      <c r="K952" s="69"/>
      <c r="L952" s="70"/>
      <c r="M952" s="69"/>
      <c r="N952" s="69"/>
      <c r="O952" s="69"/>
      <c r="P952" s="69"/>
      <c r="Q952" s="69"/>
      <c r="R952" s="37"/>
      <c r="S952" s="127">
        <f>IF(G952=0,"",IF(T952=0,"",SUM(SUM(J952:Q952)-V952)/G952))</f>
      </c>
      <c r="T952" s="124">
        <f>SUM(J952:Q952)</f>
        <v>0</v>
      </c>
      <c r="U952" s="124">
        <f>SUM(G952-T952)+V952</f>
        <v>0</v>
      </c>
      <c r="V952" s="80"/>
      <c r="W952" s="79"/>
    </row>
    <row r="953" spans="2:23" ht="16.5">
      <c r="B953" s="117">
        <v>822</v>
      </c>
      <c r="C953" s="118" t="s">
        <v>377</v>
      </c>
      <c r="D953" s="14"/>
      <c r="E953" s="14"/>
      <c r="F953" s="14"/>
      <c r="G953" s="121">
        <f>SUM(E953*F953)</f>
        <v>0</v>
      </c>
      <c r="H953" s="76"/>
      <c r="J953" s="69"/>
      <c r="K953" s="69"/>
      <c r="L953" s="70"/>
      <c r="M953" s="69"/>
      <c r="N953" s="69"/>
      <c r="O953" s="69"/>
      <c r="P953" s="69"/>
      <c r="Q953" s="69"/>
      <c r="R953" s="37"/>
      <c r="S953" s="127">
        <f>IF(G953=0,"",IF(T953=0,"",SUM(SUM(J953:Q953)-V953)/G953))</f>
      </c>
      <c r="T953" s="124">
        <f>SUM(J953:Q953)</f>
        <v>0</v>
      </c>
      <c r="U953" s="124">
        <f>SUM(G953-T953)+V953</f>
        <v>0</v>
      </c>
      <c r="V953" s="80"/>
      <c r="W953" s="79"/>
    </row>
    <row r="954" spans="2:23" ht="16.5">
      <c r="B954" s="117">
        <v>823</v>
      </c>
      <c r="C954" s="118" t="s">
        <v>611</v>
      </c>
      <c r="D954" s="14"/>
      <c r="E954" s="14"/>
      <c r="F954" s="14"/>
      <c r="G954" s="121">
        <f>SUM(E954*F954)</f>
        <v>0</v>
      </c>
      <c r="H954" s="76"/>
      <c r="J954" s="69"/>
      <c r="K954" s="69"/>
      <c r="L954" s="70"/>
      <c r="M954" s="69"/>
      <c r="N954" s="69"/>
      <c r="O954" s="69"/>
      <c r="P954" s="69"/>
      <c r="Q954" s="69"/>
      <c r="R954" s="37"/>
      <c r="S954" s="127">
        <f>IF(G954=0,"",IF(T954=0,"",SUM(SUM(J954:Q954)-V954)/G954))</f>
      </c>
      <c r="T954" s="124">
        <f>SUM(J954:Q954)</f>
        <v>0</v>
      </c>
      <c r="U954" s="124">
        <f>SUM(G954-T954)+V954</f>
        <v>0</v>
      </c>
      <c r="V954" s="80"/>
      <c r="W954" s="79"/>
    </row>
    <row r="955" spans="2:23" ht="16.5">
      <c r="B955" s="117">
        <v>824</v>
      </c>
      <c r="C955" s="118" t="s">
        <v>612</v>
      </c>
      <c r="D955" s="14"/>
      <c r="E955" s="14"/>
      <c r="F955" s="14"/>
      <c r="G955" s="121">
        <f>SUM(E955*F955)</f>
        <v>0</v>
      </c>
      <c r="H955" s="76"/>
      <c r="J955" s="69"/>
      <c r="K955" s="69"/>
      <c r="L955" s="70"/>
      <c r="M955" s="69"/>
      <c r="N955" s="69"/>
      <c r="O955" s="69"/>
      <c r="P955" s="69"/>
      <c r="Q955" s="69"/>
      <c r="R955" s="37"/>
      <c r="S955" s="127">
        <f>IF(G955=0,"",IF(T955=0,"",SUM(SUM(J955:Q955)-V955)/G955))</f>
      </c>
      <c r="T955" s="124">
        <f>SUM(J955:Q955)</f>
        <v>0</v>
      </c>
      <c r="U955" s="124">
        <f>SUM(G955-T955)+V955</f>
        <v>0</v>
      </c>
      <c r="V955" s="80"/>
      <c r="W955" s="79"/>
    </row>
    <row r="956" spans="2:23" ht="16.5">
      <c r="B956" s="117">
        <v>825</v>
      </c>
      <c r="C956" s="118" t="s">
        <v>613</v>
      </c>
      <c r="D956" s="14"/>
      <c r="E956" s="14"/>
      <c r="F956" s="14"/>
      <c r="G956" s="121">
        <f>SUM(E956*F956)</f>
        <v>0</v>
      </c>
      <c r="H956" s="55"/>
      <c r="J956" s="69"/>
      <c r="K956" s="69"/>
      <c r="L956" s="70"/>
      <c r="M956" s="69"/>
      <c r="N956" s="69"/>
      <c r="O956" s="69"/>
      <c r="P956" s="69"/>
      <c r="Q956" s="69"/>
      <c r="R956" s="37"/>
      <c r="S956" s="127">
        <f>IF(G956=0,"",IF(T956=0,"",SUM(SUM(J956:Q956)-V956)/G956))</f>
      </c>
      <c r="T956" s="124">
        <f>SUM(J956:Q956)</f>
        <v>0</v>
      </c>
      <c r="U956" s="124">
        <f>SUM(G956-T956)+V956</f>
        <v>0</v>
      </c>
      <c r="V956" s="80"/>
      <c r="W956" s="79"/>
    </row>
    <row r="957" spans="2:23" ht="16.5">
      <c r="B957" s="109">
        <v>83</v>
      </c>
      <c r="C957" s="116" t="s">
        <v>614</v>
      </c>
      <c r="D957" s="72"/>
      <c r="E957" s="72"/>
      <c r="F957" s="72"/>
      <c r="G957" s="124">
        <f>SUM(G958:G964)</f>
        <v>0</v>
      </c>
      <c r="H957" s="55"/>
      <c r="J957" s="68"/>
      <c r="K957" s="68"/>
      <c r="L957" s="68"/>
      <c r="M957" s="68"/>
      <c r="N957" s="68"/>
      <c r="O957" s="68"/>
      <c r="P957" s="68"/>
      <c r="Q957" s="68"/>
      <c r="R957" s="37"/>
      <c r="S957" s="127">
        <f>IF(G957=0,"",IF(T957=0,"",SUM(T957/G957)))</f>
      </c>
      <c r="T957" s="124">
        <f>SUM(T958:T962)</f>
        <v>0</v>
      </c>
      <c r="U957" s="124">
        <f>SUM(U958:U962)</f>
        <v>0</v>
      </c>
      <c r="V957" s="124">
        <f>SUM(V958:V964)</f>
        <v>0</v>
      </c>
      <c r="W957" s="68"/>
    </row>
    <row r="958" spans="2:23" ht="16.5">
      <c r="B958" s="117">
        <v>831</v>
      </c>
      <c r="C958" s="118" t="s">
        <v>615</v>
      </c>
      <c r="D958" s="14"/>
      <c r="E958" s="14"/>
      <c r="F958" s="14"/>
      <c r="G958" s="121">
        <f>SUM(E958*F958)</f>
        <v>0</v>
      </c>
      <c r="H958" s="76"/>
      <c r="J958" s="69"/>
      <c r="K958" s="69"/>
      <c r="L958" s="70"/>
      <c r="M958" s="69"/>
      <c r="N958" s="69"/>
      <c r="O958" s="69"/>
      <c r="P958" s="69"/>
      <c r="Q958" s="69"/>
      <c r="R958" s="37"/>
      <c r="S958" s="127">
        <f aca="true" t="shared" si="229" ref="S958:S964">IF(G958=0,"",IF(T958=0,"",SUM(SUM(J958:Q958)-V958)/G958))</f>
      </c>
      <c r="T958" s="124">
        <f aca="true" t="shared" si="230" ref="T958:T964">SUM(J958:Q958)</f>
        <v>0</v>
      </c>
      <c r="U958" s="124">
        <f aca="true" t="shared" si="231" ref="U958:U964">SUM(G958-T958)+V958</f>
        <v>0</v>
      </c>
      <c r="V958" s="80"/>
      <c r="W958" s="79"/>
    </row>
    <row r="959" spans="2:23" ht="16.5">
      <c r="B959" s="117">
        <v>832</v>
      </c>
      <c r="C959" s="118" t="s">
        <v>616</v>
      </c>
      <c r="D959" s="14"/>
      <c r="E959" s="14"/>
      <c r="F959" s="14"/>
      <c r="G959" s="121">
        <f aca="true" t="shared" si="232" ref="G959:G964">SUM(E959*F959)</f>
        <v>0</v>
      </c>
      <c r="H959" s="76"/>
      <c r="J959" s="69"/>
      <c r="K959" s="69"/>
      <c r="L959" s="70"/>
      <c r="M959" s="69"/>
      <c r="N959" s="69"/>
      <c r="O959" s="69"/>
      <c r="P959" s="69"/>
      <c r="Q959" s="69"/>
      <c r="R959" s="37"/>
      <c r="S959" s="127">
        <f t="shared" si="229"/>
      </c>
      <c r="T959" s="124">
        <f t="shared" si="230"/>
        <v>0</v>
      </c>
      <c r="U959" s="124">
        <f t="shared" si="231"/>
        <v>0</v>
      </c>
      <c r="V959" s="80"/>
      <c r="W959" s="79"/>
    </row>
    <row r="960" spans="2:23" ht="16.5">
      <c r="B960" s="117">
        <v>833</v>
      </c>
      <c r="C960" s="118" t="s">
        <v>617</v>
      </c>
      <c r="D960" s="14"/>
      <c r="E960" s="14"/>
      <c r="F960" s="14"/>
      <c r="G960" s="121">
        <f t="shared" si="232"/>
        <v>0</v>
      </c>
      <c r="H960" s="76"/>
      <c r="J960" s="69"/>
      <c r="K960" s="69"/>
      <c r="L960" s="70"/>
      <c r="M960" s="69"/>
      <c r="N960" s="69"/>
      <c r="O960" s="69"/>
      <c r="P960" s="69"/>
      <c r="Q960" s="69"/>
      <c r="R960" s="37"/>
      <c r="S960" s="127">
        <f t="shared" si="229"/>
      </c>
      <c r="T960" s="124">
        <f t="shared" si="230"/>
        <v>0</v>
      </c>
      <c r="U960" s="124">
        <f t="shared" si="231"/>
        <v>0</v>
      </c>
      <c r="V960" s="80"/>
      <c r="W960" s="79"/>
    </row>
    <row r="961" spans="2:23" ht="16.5">
      <c r="B961" s="117">
        <v>834</v>
      </c>
      <c r="C961" s="118" t="s">
        <v>618</v>
      </c>
      <c r="D961" s="14"/>
      <c r="E961" s="14"/>
      <c r="F961" s="14"/>
      <c r="G961" s="121">
        <f t="shared" si="232"/>
        <v>0</v>
      </c>
      <c r="H961" s="76"/>
      <c r="J961" s="69"/>
      <c r="K961" s="69"/>
      <c r="L961" s="70"/>
      <c r="M961" s="69"/>
      <c r="N961" s="69"/>
      <c r="O961" s="69"/>
      <c r="P961" s="69"/>
      <c r="Q961" s="69"/>
      <c r="R961" s="37"/>
      <c r="S961" s="127">
        <f t="shared" si="229"/>
      </c>
      <c r="T961" s="124">
        <f t="shared" si="230"/>
        <v>0</v>
      </c>
      <c r="U961" s="124">
        <f t="shared" si="231"/>
        <v>0</v>
      </c>
      <c r="V961" s="80"/>
      <c r="W961" s="79"/>
    </row>
    <row r="962" spans="2:23" ht="16.5">
      <c r="B962" s="117">
        <v>835</v>
      </c>
      <c r="C962" s="118" t="s">
        <v>619</v>
      </c>
      <c r="D962" s="14"/>
      <c r="E962" s="14"/>
      <c r="F962" s="14"/>
      <c r="G962" s="121">
        <f t="shared" si="232"/>
        <v>0</v>
      </c>
      <c r="H962" s="76"/>
      <c r="J962" s="69"/>
      <c r="K962" s="69"/>
      <c r="L962" s="70"/>
      <c r="M962" s="69"/>
      <c r="N962" s="69"/>
      <c r="O962" s="69"/>
      <c r="P962" s="69"/>
      <c r="Q962" s="69"/>
      <c r="R962" s="37"/>
      <c r="S962" s="127">
        <f t="shared" si="229"/>
      </c>
      <c r="T962" s="124">
        <f t="shared" si="230"/>
        <v>0</v>
      </c>
      <c r="U962" s="124">
        <f t="shared" si="231"/>
        <v>0</v>
      </c>
      <c r="V962" s="80"/>
      <c r="W962" s="79"/>
    </row>
    <row r="963" spans="2:23" ht="16.5">
      <c r="B963" s="119">
        <v>84</v>
      </c>
      <c r="C963" s="120" t="s">
        <v>620</v>
      </c>
      <c r="D963" s="14"/>
      <c r="E963" s="14"/>
      <c r="F963" s="14"/>
      <c r="G963" s="121">
        <f t="shared" si="232"/>
        <v>0</v>
      </c>
      <c r="H963" s="76"/>
      <c r="J963" s="69"/>
      <c r="K963" s="69"/>
      <c r="L963" s="70"/>
      <c r="M963" s="69"/>
      <c r="N963" s="69"/>
      <c r="O963" s="69"/>
      <c r="P963" s="69"/>
      <c r="Q963" s="69"/>
      <c r="R963" s="37"/>
      <c r="S963" s="127">
        <f t="shared" si="229"/>
      </c>
      <c r="T963" s="124">
        <f t="shared" si="230"/>
        <v>0</v>
      </c>
      <c r="U963" s="124">
        <f t="shared" si="231"/>
        <v>0</v>
      </c>
      <c r="V963" s="82"/>
      <c r="W963" s="81"/>
    </row>
    <row r="964" spans="2:23" ht="16.5">
      <c r="B964" s="119">
        <v>85</v>
      </c>
      <c r="C964" s="120" t="s">
        <v>621</v>
      </c>
      <c r="D964" s="14"/>
      <c r="E964" s="14"/>
      <c r="F964" s="14"/>
      <c r="G964" s="121">
        <f t="shared" si="232"/>
        <v>0</v>
      </c>
      <c r="H964" s="76"/>
      <c r="J964" s="69"/>
      <c r="K964" s="69"/>
      <c r="L964" s="70"/>
      <c r="M964" s="69"/>
      <c r="N964" s="69"/>
      <c r="O964" s="69"/>
      <c r="P964" s="69"/>
      <c r="Q964" s="69"/>
      <c r="R964" s="37"/>
      <c r="S964" s="127">
        <f t="shared" si="229"/>
      </c>
      <c r="T964" s="124">
        <f t="shared" si="230"/>
        <v>0</v>
      </c>
      <c r="U964" s="124">
        <f t="shared" si="231"/>
        <v>0</v>
      </c>
      <c r="V964" s="82"/>
      <c r="W964" s="81"/>
    </row>
    <row r="965" spans="2:23" ht="16.5">
      <c r="B965" s="109">
        <v>86</v>
      </c>
      <c r="C965" s="116" t="s">
        <v>622</v>
      </c>
      <c r="D965" s="72"/>
      <c r="E965" s="72"/>
      <c r="F965" s="72"/>
      <c r="G965" s="124">
        <f>SUM(G966:G970)</f>
        <v>0</v>
      </c>
      <c r="H965" s="55"/>
      <c r="J965" s="68"/>
      <c r="K965" s="68"/>
      <c r="L965" s="68"/>
      <c r="M965" s="68"/>
      <c r="N965" s="68"/>
      <c r="O965" s="68"/>
      <c r="P965" s="68"/>
      <c r="Q965" s="68"/>
      <c r="R965" s="37"/>
      <c r="S965" s="127">
        <f>IF(G965=0,"",IF(T965=0,"",SUM(T965/G965)))</f>
      </c>
      <c r="T965" s="124">
        <f>SUM(T966:T970)</f>
        <v>0</v>
      </c>
      <c r="U965" s="124">
        <f>SUM(U966:U970)</f>
        <v>0</v>
      </c>
      <c r="V965" s="124">
        <f>SUM(V966:V970)</f>
        <v>0</v>
      </c>
      <c r="W965" s="68"/>
    </row>
    <row r="966" spans="2:23" ht="16.5">
      <c r="B966" s="117">
        <v>861</v>
      </c>
      <c r="C966" s="118" t="s">
        <v>623</v>
      </c>
      <c r="D966" s="14"/>
      <c r="E966" s="14"/>
      <c r="F966" s="14"/>
      <c r="G966" s="121">
        <f>SUM(E966*F966)</f>
        <v>0</v>
      </c>
      <c r="H966" s="76"/>
      <c r="J966" s="69"/>
      <c r="K966" s="69"/>
      <c r="L966" s="70"/>
      <c r="M966" s="69"/>
      <c r="N966" s="69"/>
      <c r="O966" s="69"/>
      <c r="P966" s="69"/>
      <c r="Q966" s="69"/>
      <c r="R966" s="37"/>
      <c r="S966" s="127">
        <f>IF(G966=0,"",IF(T966=0,"",SUM(SUM(J966:Q966)-V966)/G966))</f>
      </c>
      <c r="T966" s="124">
        <f>SUM(J966:Q966)</f>
        <v>0</v>
      </c>
      <c r="U966" s="124">
        <f>SUM(G966-T966)+V966</f>
        <v>0</v>
      </c>
      <c r="V966" s="80"/>
      <c r="W966" s="79"/>
    </row>
    <row r="967" spans="2:23" ht="16.5">
      <c r="B967" s="117">
        <v>862</v>
      </c>
      <c r="C967" s="118" t="s">
        <v>624</v>
      </c>
      <c r="D967" s="14"/>
      <c r="E967" s="14"/>
      <c r="F967" s="14"/>
      <c r="G967" s="121">
        <f>SUM(E967*F967)</f>
        <v>0</v>
      </c>
      <c r="H967" s="76"/>
      <c r="J967" s="69"/>
      <c r="K967" s="69"/>
      <c r="L967" s="70"/>
      <c r="M967" s="69"/>
      <c r="N967" s="69"/>
      <c r="O967" s="69"/>
      <c r="P967" s="69"/>
      <c r="Q967" s="69"/>
      <c r="R967" s="37"/>
      <c r="S967" s="127">
        <f>IF(G967=0,"",IF(T967=0,"",SUM(SUM(J967:Q967)-V967)/G967))</f>
      </c>
      <c r="T967" s="124">
        <f>SUM(J967:Q967)</f>
        <v>0</v>
      </c>
      <c r="U967" s="124">
        <f>SUM(G967-T967)+V967</f>
        <v>0</v>
      </c>
      <c r="V967" s="80"/>
      <c r="W967" s="79"/>
    </row>
    <row r="968" spans="2:23" ht="16.5">
      <c r="B968" s="117">
        <v>863</v>
      </c>
      <c r="C968" s="118" t="s">
        <v>625</v>
      </c>
      <c r="D968" s="14"/>
      <c r="E968" s="14"/>
      <c r="F968" s="14"/>
      <c r="G968" s="121">
        <f>SUM(E968*F968)</f>
        <v>0</v>
      </c>
      <c r="H968" s="76"/>
      <c r="J968" s="69"/>
      <c r="K968" s="69"/>
      <c r="L968" s="70"/>
      <c r="M968" s="69"/>
      <c r="N968" s="69"/>
      <c r="O968" s="69"/>
      <c r="P968" s="69"/>
      <c r="Q968" s="69"/>
      <c r="R968" s="37"/>
      <c r="S968" s="127">
        <f>IF(G968=0,"",IF(T968=0,"",SUM(SUM(J968:Q968)-V968)/G968))</f>
      </c>
      <c r="T968" s="124">
        <f>SUM(J968:Q968)</f>
        <v>0</v>
      </c>
      <c r="U968" s="124">
        <f>SUM(G968-T968)+V968</f>
        <v>0</v>
      </c>
      <c r="V968" s="80"/>
      <c r="W968" s="79"/>
    </row>
    <row r="969" spans="2:23" ht="16.5">
      <c r="B969" s="117">
        <v>864</v>
      </c>
      <c r="C969" s="118" t="s">
        <v>626</v>
      </c>
      <c r="D969" s="14"/>
      <c r="E969" s="14"/>
      <c r="F969" s="14"/>
      <c r="G969" s="121">
        <f>SUM(E969*F969)</f>
        <v>0</v>
      </c>
      <c r="H969" s="76"/>
      <c r="J969" s="69"/>
      <c r="K969" s="69"/>
      <c r="L969" s="70"/>
      <c r="M969" s="69"/>
      <c r="N969" s="69"/>
      <c r="O969" s="69"/>
      <c r="P969" s="69"/>
      <c r="Q969" s="69"/>
      <c r="R969" s="37"/>
      <c r="S969" s="127">
        <f>IF(G969=0,"",IF(T969=0,"",SUM(SUM(J969:Q969)-V969)/G969))</f>
      </c>
      <c r="T969" s="124">
        <f>SUM(J969:Q969)</f>
        <v>0</v>
      </c>
      <c r="U969" s="124">
        <f>SUM(G969-T969)+V969</f>
        <v>0</v>
      </c>
      <c r="V969" s="80"/>
      <c r="W969" s="79"/>
    </row>
    <row r="970" spans="2:23" ht="16.5">
      <c r="B970" s="117">
        <v>865</v>
      </c>
      <c r="C970" s="118" t="s">
        <v>627</v>
      </c>
      <c r="D970" s="14"/>
      <c r="E970" s="14"/>
      <c r="F970" s="14"/>
      <c r="G970" s="121">
        <f>SUM(E970*F970)</f>
        <v>0</v>
      </c>
      <c r="H970" s="76"/>
      <c r="J970" s="69"/>
      <c r="K970" s="69"/>
      <c r="L970" s="70"/>
      <c r="M970" s="69"/>
      <c r="N970" s="69"/>
      <c r="O970" s="69"/>
      <c r="P970" s="69"/>
      <c r="Q970" s="69"/>
      <c r="R970" s="37"/>
      <c r="S970" s="127">
        <f>IF(G970=0,"",IF(T970=0,"",SUM(SUM(J970:Q970)-V970)/G970))</f>
      </c>
      <c r="T970" s="124">
        <f>SUM(J970:Q970)</f>
        <v>0</v>
      </c>
      <c r="U970" s="124">
        <f>SUM(G970-T970)+V970</f>
        <v>0</v>
      </c>
      <c r="V970" s="80"/>
      <c r="W970" s="79"/>
    </row>
    <row r="971" spans="2:23" ht="16.5">
      <c r="B971" s="109">
        <v>87</v>
      </c>
      <c r="C971" s="116" t="s">
        <v>628</v>
      </c>
      <c r="D971" s="72"/>
      <c r="E971" s="72"/>
      <c r="F971" s="72"/>
      <c r="G971" s="124">
        <f>SUM(G972:G975)</f>
        <v>0</v>
      </c>
      <c r="H971" s="76"/>
      <c r="J971" s="68"/>
      <c r="K971" s="68"/>
      <c r="L971" s="68"/>
      <c r="M971" s="68"/>
      <c r="N971" s="68"/>
      <c r="O971" s="68"/>
      <c r="P971" s="68"/>
      <c r="Q971" s="68"/>
      <c r="R971" s="37"/>
      <c r="S971" s="127">
        <f>IF(G971=0,"",IF(T971=0,"",SUM(T971/G971)))</f>
      </c>
      <c r="T971" s="124">
        <f>SUM(T972:T975)</f>
        <v>0</v>
      </c>
      <c r="U971" s="124">
        <f>SUM(U972:U975)</f>
        <v>0</v>
      </c>
      <c r="V971" s="124">
        <f>SUM(V972:V975)</f>
        <v>0</v>
      </c>
      <c r="W971" s="68"/>
    </row>
    <row r="972" spans="2:23" ht="16.5">
      <c r="B972" s="117">
        <v>871</v>
      </c>
      <c r="C972" s="118" t="s">
        <v>629</v>
      </c>
      <c r="D972" s="14"/>
      <c r="E972" s="14"/>
      <c r="F972" s="14"/>
      <c r="G972" s="121">
        <f>SUM(E972*F972)</f>
        <v>0</v>
      </c>
      <c r="H972" s="55"/>
      <c r="J972" s="69"/>
      <c r="K972" s="69"/>
      <c r="L972" s="70"/>
      <c r="M972" s="69"/>
      <c r="N972" s="69"/>
      <c r="O972" s="69"/>
      <c r="P972" s="69"/>
      <c r="Q972" s="69"/>
      <c r="R972" s="37"/>
      <c r="S972" s="127">
        <f>IF(G972=0,"",IF(T972=0,"",SUM(SUM(J972:Q972)-V972)/G972))</f>
      </c>
      <c r="T972" s="124">
        <f>SUM(J972:Q972)</f>
        <v>0</v>
      </c>
      <c r="U972" s="124">
        <f>SUM(G972-T972)+V972</f>
        <v>0</v>
      </c>
      <c r="V972" s="80"/>
      <c r="W972" s="79"/>
    </row>
    <row r="973" spans="2:23" ht="16.5">
      <c r="B973" s="117">
        <v>872</v>
      </c>
      <c r="C973" s="118" t="s">
        <v>630</v>
      </c>
      <c r="D973" s="14"/>
      <c r="E973" s="14"/>
      <c r="F973" s="14"/>
      <c r="G973" s="121">
        <f>SUM(E973*F973)</f>
        <v>0</v>
      </c>
      <c r="H973" s="76"/>
      <c r="J973" s="69"/>
      <c r="K973" s="69"/>
      <c r="L973" s="70"/>
      <c r="M973" s="69"/>
      <c r="N973" s="69"/>
      <c r="O973" s="69"/>
      <c r="P973" s="69"/>
      <c r="Q973" s="69"/>
      <c r="R973" s="37"/>
      <c r="S973" s="127">
        <f>IF(G973=0,"",IF(T973=0,"",SUM(SUM(J973:Q973)-V973)/G973))</f>
      </c>
      <c r="T973" s="124">
        <f>SUM(J973:Q973)</f>
        <v>0</v>
      </c>
      <c r="U973" s="124">
        <f>SUM(G973-T973)+V973</f>
        <v>0</v>
      </c>
      <c r="V973" s="80"/>
      <c r="W973" s="79"/>
    </row>
    <row r="974" spans="2:23" ht="16.5">
      <c r="B974" s="117">
        <v>873</v>
      </c>
      <c r="C974" s="118" t="s">
        <v>631</v>
      </c>
      <c r="D974" s="14"/>
      <c r="E974" s="14"/>
      <c r="F974" s="14"/>
      <c r="G974" s="121">
        <f>SUM(E974*F974)</f>
        <v>0</v>
      </c>
      <c r="H974" s="76"/>
      <c r="J974" s="69"/>
      <c r="K974" s="69"/>
      <c r="L974" s="70"/>
      <c r="M974" s="69"/>
      <c r="N974" s="69"/>
      <c r="O974" s="69"/>
      <c r="P974" s="69"/>
      <c r="Q974" s="69"/>
      <c r="R974" s="37"/>
      <c r="S974" s="127">
        <f>IF(G974=0,"",IF(T974=0,"",SUM(SUM(J974:Q974)-V974)/G974))</f>
      </c>
      <c r="T974" s="124">
        <f>SUM(J974:Q974)</f>
        <v>0</v>
      </c>
      <c r="U974" s="124">
        <f>SUM(G974-T974)+V974</f>
        <v>0</v>
      </c>
      <c r="V974" s="80"/>
      <c r="W974" s="79"/>
    </row>
    <row r="975" spans="2:23" ht="16.5">
      <c r="B975" s="117">
        <v>874</v>
      </c>
      <c r="C975" s="118" t="s">
        <v>632</v>
      </c>
      <c r="D975" s="14"/>
      <c r="E975" s="14"/>
      <c r="F975" s="14"/>
      <c r="G975" s="121">
        <f>SUM(E975*F975)</f>
        <v>0</v>
      </c>
      <c r="H975" s="76"/>
      <c r="J975" s="69"/>
      <c r="K975" s="69"/>
      <c r="L975" s="70"/>
      <c r="M975" s="69"/>
      <c r="N975" s="69"/>
      <c r="O975" s="69"/>
      <c r="P975" s="69"/>
      <c r="Q975" s="69"/>
      <c r="R975" s="37"/>
      <c r="S975" s="127">
        <f>IF(G975=0,"",IF(T975=0,"",SUM(SUM(J975:Q975)-V975)/G975))</f>
      </c>
      <c r="T975" s="124">
        <f>SUM(J975:Q975)</f>
        <v>0</v>
      </c>
      <c r="U975" s="124">
        <f>SUM(G975-T975)+V975</f>
        <v>0</v>
      </c>
      <c r="V975" s="80"/>
      <c r="W975" s="79"/>
    </row>
    <row r="976" spans="2:23" ht="16.5">
      <c r="B976" s="109">
        <v>9</v>
      </c>
      <c r="C976" s="116" t="s">
        <v>633</v>
      </c>
      <c r="D976" s="75"/>
      <c r="E976" s="75"/>
      <c r="F976" s="75"/>
      <c r="G976" s="104">
        <f>SUM(G977,G985,G992,G997)</f>
        <v>0</v>
      </c>
      <c r="H976" s="76"/>
      <c r="J976" s="67"/>
      <c r="K976" s="67"/>
      <c r="L976" s="67"/>
      <c r="M976" s="67"/>
      <c r="N976" s="67"/>
      <c r="O976" s="67"/>
      <c r="P976" s="67"/>
      <c r="Q976" s="67"/>
      <c r="R976" s="37"/>
      <c r="S976" s="129">
        <f>IF(G976=0,"",IF(T976=0,"",SUM(T976/G976)))</f>
      </c>
      <c r="T976" s="104">
        <f>SUM(T977,T985,T992,T997)</f>
        <v>0</v>
      </c>
      <c r="U976" s="104">
        <f>SUM(U977,U985,U992,U997)</f>
        <v>0</v>
      </c>
      <c r="V976" s="104">
        <f>SUM(V997,V992,V985,V977)</f>
        <v>0</v>
      </c>
      <c r="W976" s="67"/>
    </row>
    <row r="977" spans="2:23" ht="16.5">
      <c r="B977" s="109">
        <v>91</v>
      </c>
      <c r="C977" s="116" t="s">
        <v>634</v>
      </c>
      <c r="D977" s="72"/>
      <c r="E977" s="72"/>
      <c r="F977" s="72"/>
      <c r="G977" s="124">
        <f>SUM(G978:G984)</f>
        <v>0</v>
      </c>
      <c r="H977" s="55"/>
      <c r="J977" s="68"/>
      <c r="K977" s="68"/>
      <c r="L977" s="68"/>
      <c r="M977" s="68"/>
      <c r="N977" s="68"/>
      <c r="O977" s="68"/>
      <c r="P977" s="68"/>
      <c r="Q977" s="68"/>
      <c r="R977" s="37"/>
      <c r="S977" s="127">
        <f>IF(G977=0,"",IF(T977=0,"",SUM(T977/G977)))</f>
      </c>
      <c r="T977" s="124">
        <f>SUM(T978:T984)</f>
        <v>0</v>
      </c>
      <c r="U977" s="124">
        <f>SUM(U978:U984)</f>
        <v>0</v>
      </c>
      <c r="V977" s="124">
        <f>SUM(V978:V984)</f>
        <v>0</v>
      </c>
      <c r="W977" s="68"/>
    </row>
    <row r="978" spans="2:23" ht="16.5">
      <c r="B978" s="117">
        <v>911</v>
      </c>
      <c r="C978" s="118" t="s">
        <v>635</v>
      </c>
      <c r="D978" s="14"/>
      <c r="E978" s="14"/>
      <c r="F978" s="14"/>
      <c r="G978" s="121">
        <f>SUM(E978*F978)</f>
        <v>0</v>
      </c>
      <c r="H978" s="76"/>
      <c r="J978" s="69"/>
      <c r="K978" s="69"/>
      <c r="L978" s="70"/>
      <c r="M978" s="69"/>
      <c r="N978" s="69"/>
      <c r="O978" s="69"/>
      <c r="P978" s="69"/>
      <c r="Q978" s="69"/>
      <c r="R978" s="37"/>
      <c r="S978" s="127">
        <f aca="true" t="shared" si="233" ref="S978:S984">IF(G978=0,"",IF(T978=0,"",SUM(SUM(J978:Q978)-V978)/G978))</f>
      </c>
      <c r="T978" s="124">
        <f aca="true" t="shared" si="234" ref="T978:T984">SUM(J978:Q978)</f>
        <v>0</v>
      </c>
      <c r="U978" s="124">
        <f aca="true" t="shared" si="235" ref="U978:U984">SUM(G978-T978)+V978</f>
        <v>0</v>
      </c>
      <c r="V978" s="80"/>
      <c r="W978" s="79"/>
    </row>
    <row r="979" spans="2:23" ht="16.5">
      <c r="B979" s="117">
        <v>912</v>
      </c>
      <c r="C979" s="118" t="s">
        <v>636</v>
      </c>
      <c r="D979" s="14"/>
      <c r="E979" s="14"/>
      <c r="F979" s="14"/>
      <c r="G979" s="121">
        <f aca="true" t="shared" si="236" ref="G979:G984">SUM(E979*F979)</f>
        <v>0</v>
      </c>
      <c r="H979" s="76"/>
      <c r="J979" s="69"/>
      <c r="K979" s="69"/>
      <c r="L979" s="70"/>
      <c r="M979" s="69"/>
      <c r="N979" s="69"/>
      <c r="O979" s="69"/>
      <c r="P979" s="69"/>
      <c r="Q979" s="69"/>
      <c r="R979" s="37"/>
      <c r="S979" s="127">
        <f t="shared" si="233"/>
      </c>
      <c r="T979" s="124">
        <f t="shared" si="234"/>
        <v>0</v>
      </c>
      <c r="U979" s="124">
        <f t="shared" si="235"/>
        <v>0</v>
      </c>
      <c r="V979" s="80"/>
      <c r="W979" s="79"/>
    </row>
    <row r="980" spans="2:23" ht="16.5">
      <c r="B980" s="117">
        <v>913</v>
      </c>
      <c r="C980" s="118" t="s">
        <v>637</v>
      </c>
      <c r="D980" s="14"/>
      <c r="E980" s="14"/>
      <c r="F980" s="14"/>
      <c r="G980" s="121">
        <f t="shared" si="236"/>
        <v>0</v>
      </c>
      <c r="H980" s="76"/>
      <c r="J980" s="69"/>
      <c r="K980" s="69"/>
      <c r="L980" s="70"/>
      <c r="M980" s="69"/>
      <c r="N980" s="69"/>
      <c r="O980" s="69"/>
      <c r="P980" s="69"/>
      <c r="Q980" s="69"/>
      <c r="R980" s="37"/>
      <c r="S980" s="127">
        <f t="shared" si="233"/>
      </c>
      <c r="T980" s="124">
        <f t="shared" si="234"/>
        <v>0</v>
      </c>
      <c r="U980" s="124">
        <f t="shared" si="235"/>
        <v>0</v>
      </c>
      <c r="V980" s="80"/>
      <c r="W980" s="79"/>
    </row>
    <row r="981" spans="2:23" ht="16.5">
      <c r="B981" s="117">
        <v>914</v>
      </c>
      <c r="C981" s="118" t="s">
        <v>638</v>
      </c>
      <c r="D981" s="14"/>
      <c r="E981" s="14"/>
      <c r="F981" s="14"/>
      <c r="G981" s="121">
        <f t="shared" si="236"/>
        <v>0</v>
      </c>
      <c r="H981" s="76"/>
      <c r="J981" s="69"/>
      <c r="K981" s="69"/>
      <c r="L981" s="70"/>
      <c r="M981" s="69"/>
      <c r="N981" s="69"/>
      <c r="O981" s="69"/>
      <c r="P981" s="69"/>
      <c r="Q981" s="69"/>
      <c r="R981" s="37"/>
      <c r="S981" s="127">
        <f t="shared" si="233"/>
      </c>
      <c r="T981" s="124">
        <f t="shared" si="234"/>
        <v>0</v>
      </c>
      <c r="U981" s="124">
        <f t="shared" si="235"/>
        <v>0</v>
      </c>
      <c r="V981" s="80"/>
      <c r="W981" s="79"/>
    </row>
    <row r="982" spans="2:23" ht="16.5">
      <c r="B982" s="117">
        <v>915</v>
      </c>
      <c r="C982" s="118" t="s">
        <v>639</v>
      </c>
      <c r="D982" s="14"/>
      <c r="E982" s="14"/>
      <c r="F982" s="14"/>
      <c r="G982" s="121">
        <f t="shared" si="236"/>
        <v>0</v>
      </c>
      <c r="H982" s="76"/>
      <c r="J982" s="69"/>
      <c r="K982" s="69"/>
      <c r="L982" s="70"/>
      <c r="M982" s="69"/>
      <c r="N982" s="69"/>
      <c r="O982" s="69"/>
      <c r="P982" s="69"/>
      <c r="Q982" s="69"/>
      <c r="R982" s="37"/>
      <c r="S982" s="127">
        <f t="shared" si="233"/>
      </c>
      <c r="T982" s="124">
        <f t="shared" si="234"/>
        <v>0</v>
      </c>
      <c r="U982" s="124">
        <f t="shared" si="235"/>
        <v>0</v>
      </c>
      <c r="V982" s="80"/>
      <c r="W982" s="79"/>
    </row>
    <row r="983" spans="2:23" ht="16.5">
      <c r="B983" s="117">
        <v>916</v>
      </c>
      <c r="C983" s="118" t="s">
        <v>640</v>
      </c>
      <c r="D983" s="14"/>
      <c r="E983" s="14"/>
      <c r="F983" s="14"/>
      <c r="G983" s="121">
        <f t="shared" si="236"/>
        <v>0</v>
      </c>
      <c r="J983" s="69"/>
      <c r="K983" s="69"/>
      <c r="L983" s="70"/>
      <c r="M983" s="69"/>
      <c r="N983" s="69"/>
      <c r="O983" s="69"/>
      <c r="P983" s="69"/>
      <c r="Q983" s="69"/>
      <c r="R983" s="37"/>
      <c r="S983" s="127">
        <f t="shared" si="233"/>
      </c>
      <c r="T983" s="124">
        <f t="shared" si="234"/>
        <v>0</v>
      </c>
      <c r="U983" s="124">
        <f t="shared" si="235"/>
        <v>0</v>
      </c>
      <c r="V983" s="80"/>
      <c r="W983" s="79"/>
    </row>
    <row r="984" spans="2:23" ht="16.5">
      <c r="B984" s="117">
        <v>917</v>
      </c>
      <c r="C984" s="118" t="s">
        <v>641</v>
      </c>
      <c r="D984" s="14"/>
      <c r="E984" s="14"/>
      <c r="F984" s="14"/>
      <c r="G984" s="121">
        <f t="shared" si="236"/>
        <v>0</v>
      </c>
      <c r="J984" s="69"/>
      <c r="K984" s="69"/>
      <c r="L984" s="70"/>
      <c r="M984" s="69"/>
      <c r="N984" s="69"/>
      <c r="O984" s="69"/>
      <c r="P984" s="69"/>
      <c r="Q984" s="69"/>
      <c r="R984" s="37"/>
      <c r="S984" s="127">
        <f t="shared" si="233"/>
      </c>
      <c r="T984" s="124">
        <f t="shared" si="234"/>
        <v>0</v>
      </c>
      <c r="U984" s="124">
        <f t="shared" si="235"/>
        <v>0</v>
      </c>
      <c r="V984" s="80"/>
      <c r="W984" s="79"/>
    </row>
    <row r="985" spans="2:23" ht="16.5">
      <c r="B985" s="109">
        <v>92</v>
      </c>
      <c r="C985" s="116" t="s">
        <v>642</v>
      </c>
      <c r="D985" s="72"/>
      <c r="E985" s="72"/>
      <c r="F985" s="72"/>
      <c r="G985" s="124">
        <f>SUM(G986:G991)</f>
        <v>0</v>
      </c>
      <c r="J985" s="68"/>
      <c r="K985" s="68"/>
      <c r="L985" s="68"/>
      <c r="M985" s="68"/>
      <c r="N985" s="68"/>
      <c r="O985" s="68"/>
      <c r="P985" s="68"/>
      <c r="Q985" s="68"/>
      <c r="R985" s="37"/>
      <c r="S985" s="127">
        <f>IF(G985=0,"",IF(T985=0,"",SUM(T985/G985)))</f>
      </c>
      <c r="T985" s="124">
        <f>SUM(T986:T991)</f>
        <v>0</v>
      </c>
      <c r="U985" s="124">
        <f>SUM(U986:U991)</f>
        <v>0</v>
      </c>
      <c r="V985" s="124">
        <f>SUM(V986:V991)</f>
        <v>0</v>
      </c>
      <c r="W985" s="68"/>
    </row>
    <row r="986" spans="2:23" ht="16.5">
      <c r="B986" s="117">
        <v>921</v>
      </c>
      <c r="C986" s="118" t="s">
        <v>643</v>
      </c>
      <c r="D986" s="14"/>
      <c r="E986" s="14"/>
      <c r="F986" s="14"/>
      <c r="G986" s="121">
        <f aca="true" t="shared" si="237" ref="G986:G991">SUM(E986*F986)</f>
        <v>0</v>
      </c>
      <c r="J986" s="69"/>
      <c r="K986" s="69"/>
      <c r="L986" s="70"/>
      <c r="M986" s="69"/>
      <c r="N986" s="69"/>
      <c r="O986" s="69"/>
      <c r="P986" s="69"/>
      <c r="Q986" s="69"/>
      <c r="R986" s="37"/>
      <c r="S986" s="127">
        <f aca="true" t="shared" si="238" ref="S986:S991">IF(G986=0,"",IF(T986=0,"",SUM(SUM(J986:Q986)-V986)/G986))</f>
      </c>
      <c r="T986" s="124">
        <f aca="true" t="shared" si="239" ref="T986:T991">SUM(J986:Q986)</f>
        <v>0</v>
      </c>
      <c r="U986" s="124">
        <f aca="true" t="shared" si="240" ref="U986:U991">SUM(G986-T986)+V986</f>
        <v>0</v>
      </c>
      <c r="V986" s="80"/>
      <c r="W986" s="79"/>
    </row>
    <row r="987" spans="2:23" ht="16.5">
      <c r="B987" s="117">
        <v>922</v>
      </c>
      <c r="C987" s="118" t="s">
        <v>644</v>
      </c>
      <c r="D987" s="14"/>
      <c r="E987" s="14"/>
      <c r="F987" s="14"/>
      <c r="G987" s="121">
        <f t="shared" si="237"/>
        <v>0</v>
      </c>
      <c r="J987" s="69"/>
      <c r="K987" s="69"/>
      <c r="L987" s="70"/>
      <c r="M987" s="69"/>
      <c r="N987" s="69"/>
      <c r="O987" s="69"/>
      <c r="P987" s="69"/>
      <c r="Q987" s="69"/>
      <c r="R987" s="37"/>
      <c r="S987" s="127">
        <f t="shared" si="238"/>
      </c>
      <c r="T987" s="124">
        <f t="shared" si="239"/>
        <v>0</v>
      </c>
      <c r="U987" s="124">
        <f t="shared" si="240"/>
        <v>0</v>
      </c>
      <c r="V987" s="80"/>
      <c r="W987" s="79"/>
    </row>
    <row r="988" spans="2:23" ht="16.5">
      <c r="B988" s="117">
        <v>923</v>
      </c>
      <c r="C988" s="118" t="s">
        <v>645</v>
      </c>
      <c r="D988" s="14"/>
      <c r="E988" s="14"/>
      <c r="F988" s="14"/>
      <c r="G988" s="121">
        <f t="shared" si="237"/>
        <v>0</v>
      </c>
      <c r="J988" s="69"/>
      <c r="K988" s="69"/>
      <c r="L988" s="70"/>
      <c r="M988" s="69"/>
      <c r="N988" s="69"/>
      <c r="O988" s="69"/>
      <c r="P988" s="69"/>
      <c r="Q988" s="69"/>
      <c r="R988" s="37"/>
      <c r="S988" s="127">
        <f t="shared" si="238"/>
      </c>
      <c r="T988" s="124">
        <f t="shared" si="239"/>
        <v>0</v>
      </c>
      <c r="U988" s="124">
        <f t="shared" si="240"/>
        <v>0</v>
      </c>
      <c r="V988" s="80"/>
      <c r="W988" s="79"/>
    </row>
    <row r="989" spans="2:23" ht="16.5">
      <c r="B989" s="117">
        <v>924</v>
      </c>
      <c r="C989" s="118" t="s">
        <v>646</v>
      </c>
      <c r="D989" s="14"/>
      <c r="E989" s="14"/>
      <c r="F989" s="14"/>
      <c r="G989" s="121">
        <f t="shared" si="237"/>
        <v>0</v>
      </c>
      <c r="J989" s="69"/>
      <c r="K989" s="69"/>
      <c r="L989" s="70"/>
      <c r="M989" s="69"/>
      <c r="N989" s="69"/>
      <c r="O989" s="69"/>
      <c r="P989" s="69"/>
      <c r="Q989" s="69"/>
      <c r="R989" s="37"/>
      <c r="S989" s="127">
        <f t="shared" si="238"/>
      </c>
      <c r="T989" s="124">
        <f t="shared" si="239"/>
        <v>0</v>
      </c>
      <c r="U989" s="124">
        <f t="shared" si="240"/>
        <v>0</v>
      </c>
      <c r="V989" s="80"/>
      <c r="W989" s="79"/>
    </row>
    <row r="990" spans="2:23" ht="16.5">
      <c r="B990" s="117">
        <v>925</v>
      </c>
      <c r="C990" s="118" t="s">
        <v>647</v>
      </c>
      <c r="D990" s="14"/>
      <c r="E990" s="14"/>
      <c r="F990" s="14"/>
      <c r="G990" s="121">
        <f t="shared" si="237"/>
        <v>0</v>
      </c>
      <c r="J990" s="69"/>
      <c r="K990" s="69"/>
      <c r="L990" s="70"/>
      <c r="M990" s="69"/>
      <c r="N990" s="69"/>
      <c r="O990" s="69"/>
      <c r="P990" s="69"/>
      <c r="Q990" s="69"/>
      <c r="R990" s="37"/>
      <c r="S990" s="127">
        <f t="shared" si="238"/>
      </c>
      <c r="T990" s="124">
        <f t="shared" si="239"/>
        <v>0</v>
      </c>
      <c r="U990" s="124">
        <f t="shared" si="240"/>
        <v>0</v>
      </c>
      <c r="V990" s="80"/>
      <c r="W990" s="79"/>
    </row>
    <row r="991" spans="2:23" ht="16.5">
      <c r="B991" s="109">
        <v>93</v>
      </c>
      <c r="C991" s="116" t="s">
        <v>648</v>
      </c>
      <c r="D991" s="14"/>
      <c r="E991" s="14"/>
      <c r="F991" s="14"/>
      <c r="G991" s="121">
        <f t="shared" si="237"/>
        <v>0</v>
      </c>
      <c r="J991" s="69"/>
      <c r="K991" s="69"/>
      <c r="L991" s="70"/>
      <c r="M991" s="69"/>
      <c r="N991" s="69"/>
      <c r="O991" s="69"/>
      <c r="P991" s="69"/>
      <c r="Q991" s="69"/>
      <c r="R991" s="37"/>
      <c r="S991" s="127">
        <f t="shared" si="238"/>
      </c>
      <c r="T991" s="124">
        <f t="shared" si="239"/>
        <v>0</v>
      </c>
      <c r="U991" s="124">
        <f t="shared" si="240"/>
        <v>0</v>
      </c>
      <c r="V991" s="78"/>
      <c r="W991" s="77"/>
    </row>
    <row r="992" spans="2:23" ht="16.5">
      <c r="B992" s="109">
        <v>94</v>
      </c>
      <c r="C992" s="116" t="s">
        <v>649</v>
      </c>
      <c r="D992" s="72"/>
      <c r="E992" s="72"/>
      <c r="F992" s="72"/>
      <c r="G992" s="124">
        <f>SUM(G993:G996)</f>
        <v>0</v>
      </c>
      <c r="J992" s="68"/>
      <c r="K992" s="68"/>
      <c r="L992" s="68"/>
      <c r="M992" s="68"/>
      <c r="N992" s="68"/>
      <c r="O992" s="68"/>
      <c r="P992" s="68"/>
      <c r="Q992" s="68"/>
      <c r="R992" s="37"/>
      <c r="S992" s="127">
        <f>IF(G992=0,"",IF(T992=0,"",SUM(T992/G992)))</f>
      </c>
      <c r="T992" s="124">
        <f>SUM(T993:T996)</f>
        <v>0</v>
      </c>
      <c r="U992" s="124">
        <f>SUM(U993:U996)</f>
        <v>0</v>
      </c>
      <c r="V992" s="124">
        <f>SUM(V993:V996)</f>
        <v>0</v>
      </c>
      <c r="W992" s="68"/>
    </row>
    <row r="993" spans="2:23" ht="16.5">
      <c r="B993" s="117">
        <v>941</v>
      </c>
      <c r="C993" s="118" t="s">
        <v>650</v>
      </c>
      <c r="D993" s="14"/>
      <c r="E993" s="14"/>
      <c r="F993" s="14"/>
      <c r="G993" s="121">
        <f>SUM(E993*F993)</f>
        <v>0</v>
      </c>
      <c r="J993" s="69"/>
      <c r="K993" s="69"/>
      <c r="L993" s="70"/>
      <c r="M993" s="69"/>
      <c r="N993" s="69"/>
      <c r="O993" s="69"/>
      <c r="P993" s="69"/>
      <c r="Q993" s="69"/>
      <c r="R993" s="37"/>
      <c r="S993" s="127">
        <f>IF(G993=0,"",IF(T993=0,"",SUM(SUM(J993:Q993)-V993)/G993))</f>
      </c>
      <c r="T993" s="124">
        <f>SUM(J993:Q993)</f>
        <v>0</v>
      </c>
      <c r="U993" s="124">
        <f>SUM(G993-T993)+V993</f>
        <v>0</v>
      </c>
      <c r="V993" s="80"/>
      <c r="W993" s="79"/>
    </row>
    <row r="994" spans="2:23" ht="16.5">
      <c r="B994" s="117">
        <v>942</v>
      </c>
      <c r="C994" s="118" t="s">
        <v>651</v>
      </c>
      <c r="D994" s="14"/>
      <c r="E994" s="14"/>
      <c r="F994" s="14"/>
      <c r="G994" s="121">
        <f>SUM(E994*F994)</f>
        <v>0</v>
      </c>
      <c r="J994" s="69"/>
      <c r="K994" s="69"/>
      <c r="L994" s="70"/>
      <c r="M994" s="69"/>
      <c r="N994" s="69"/>
      <c r="O994" s="69"/>
      <c r="P994" s="69"/>
      <c r="Q994" s="69"/>
      <c r="R994" s="37"/>
      <c r="S994" s="127">
        <f>IF(G994=0,"",IF(T994=0,"",SUM(SUM(J994:Q994)-V994)/G994))</f>
      </c>
      <c r="T994" s="124">
        <f>SUM(J994:Q994)</f>
        <v>0</v>
      </c>
      <c r="U994" s="124">
        <f>SUM(G994-T994)+V994</f>
        <v>0</v>
      </c>
      <c r="V994" s="80"/>
      <c r="W994" s="79"/>
    </row>
    <row r="995" spans="2:23" ht="16.5">
      <c r="B995" s="117">
        <v>943</v>
      </c>
      <c r="C995" s="118" t="s">
        <v>652</v>
      </c>
      <c r="D995" s="14"/>
      <c r="E995" s="14"/>
      <c r="F995" s="14"/>
      <c r="G995" s="121">
        <f>SUM(E995*F995)</f>
        <v>0</v>
      </c>
      <c r="J995" s="69"/>
      <c r="K995" s="69"/>
      <c r="L995" s="70"/>
      <c r="M995" s="69"/>
      <c r="N995" s="69"/>
      <c r="O995" s="69"/>
      <c r="P995" s="69"/>
      <c r="Q995" s="69"/>
      <c r="R995" s="37"/>
      <c r="S995" s="127">
        <f>IF(G995=0,"",IF(T995=0,"",SUM(SUM(J995:Q995)-V995)/G995))</f>
      </c>
      <c r="T995" s="124">
        <f>SUM(J995:Q995)</f>
        <v>0</v>
      </c>
      <c r="U995" s="124">
        <f>SUM(G995-T995)+V995</f>
        <v>0</v>
      </c>
      <c r="V995" s="80"/>
      <c r="W995" s="79"/>
    </row>
    <row r="996" spans="2:23" ht="16.5">
      <c r="B996" s="117">
        <v>944</v>
      </c>
      <c r="C996" s="118" t="s">
        <v>653</v>
      </c>
      <c r="D996" s="14"/>
      <c r="E996" s="14"/>
      <c r="F996" s="14"/>
      <c r="G996" s="121">
        <f>SUM(E996*F996)</f>
        <v>0</v>
      </c>
      <c r="J996" s="69"/>
      <c r="K996" s="69"/>
      <c r="L996" s="70"/>
      <c r="M996" s="69"/>
      <c r="N996" s="69"/>
      <c r="O996" s="69"/>
      <c r="P996" s="69"/>
      <c r="Q996" s="69"/>
      <c r="R996" s="37"/>
      <c r="S996" s="127">
        <f>IF(G996=0,"",IF(T996=0,"",SUM(SUM(J996:Q996)-V996)/G996))</f>
      </c>
      <c r="T996" s="124">
        <f>SUM(J996:Q996)</f>
        <v>0</v>
      </c>
      <c r="U996" s="124">
        <f>SUM(G996-T996)+V996</f>
        <v>0</v>
      </c>
      <c r="V996" s="80"/>
      <c r="W996" s="79"/>
    </row>
    <row r="997" spans="2:23" ht="16.5">
      <c r="B997" s="109">
        <v>96</v>
      </c>
      <c r="C997" s="116" t="s">
        <v>654</v>
      </c>
      <c r="D997" s="72"/>
      <c r="E997" s="72"/>
      <c r="F997" s="72"/>
      <c r="G997" s="124">
        <f>SUM(G998:G1002)</f>
        <v>0</v>
      </c>
      <c r="J997" s="68"/>
      <c r="K997" s="68"/>
      <c r="L997" s="68"/>
      <c r="M997" s="68"/>
      <c r="N997" s="68"/>
      <c r="O997" s="68"/>
      <c r="P997" s="68"/>
      <c r="Q997" s="68"/>
      <c r="R997" s="37"/>
      <c r="S997" s="127">
        <f>IF(G997=0,"",IF(T997=0,"",SUM(T997/G997)))</f>
      </c>
      <c r="T997" s="124">
        <f>SUM(T998:T1002)</f>
        <v>0</v>
      </c>
      <c r="U997" s="124">
        <f>SUM(U998:U1002)</f>
        <v>0</v>
      </c>
      <c r="V997" s="124">
        <f>SUM(V998:V1002)</f>
        <v>0</v>
      </c>
      <c r="W997" s="68"/>
    </row>
    <row r="998" spans="2:23" ht="16.5">
      <c r="B998" s="117">
        <v>961</v>
      </c>
      <c r="C998" s="118" t="s">
        <v>655</v>
      </c>
      <c r="D998" s="14"/>
      <c r="E998" s="14"/>
      <c r="F998" s="14"/>
      <c r="G998" s="121">
        <f>SUM(E998*F998)</f>
        <v>0</v>
      </c>
      <c r="J998" s="69"/>
      <c r="K998" s="69"/>
      <c r="L998" s="70"/>
      <c r="M998" s="69"/>
      <c r="N998" s="69"/>
      <c r="O998" s="69"/>
      <c r="P998" s="69"/>
      <c r="Q998" s="69"/>
      <c r="R998" s="37"/>
      <c r="S998" s="127">
        <f>IF(G998=0,"",IF(T998=0,"",SUM(SUM(J998:Q998)-V998)/G998))</f>
      </c>
      <c r="T998" s="124">
        <f>SUM(J998:Q998)</f>
        <v>0</v>
      </c>
      <c r="U998" s="124">
        <f>SUM(G998-T998)+V998</f>
        <v>0</v>
      </c>
      <c r="V998" s="80"/>
      <c r="W998" s="79"/>
    </row>
    <row r="999" spans="2:23" ht="16.5">
      <c r="B999" s="117">
        <v>962</v>
      </c>
      <c r="C999" s="118" t="s">
        <v>656</v>
      </c>
      <c r="D999" s="14"/>
      <c r="E999" s="14"/>
      <c r="F999" s="14"/>
      <c r="G999" s="121">
        <f>SUM(E999*F999)</f>
        <v>0</v>
      </c>
      <c r="J999" s="69"/>
      <c r="K999" s="69"/>
      <c r="L999" s="70"/>
      <c r="M999" s="69"/>
      <c r="N999" s="69"/>
      <c r="O999" s="69"/>
      <c r="P999" s="69"/>
      <c r="Q999" s="69"/>
      <c r="R999" s="37"/>
      <c r="S999" s="127">
        <f>IF(G999=0,"",IF(T999=0,"",SUM(SUM(J999:Q999)-V999)/G999))</f>
      </c>
      <c r="T999" s="124">
        <f>SUM(J999:Q999)</f>
        <v>0</v>
      </c>
      <c r="U999" s="124">
        <f>SUM(G999-T999)+V999</f>
        <v>0</v>
      </c>
      <c r="V999" s="80"/>
      <c r="W999" s="79"/>
    </row>
    <row r="1000" spans="2:23" ht="16.5">
      <c r="B1000" s="117">
        <v>963</v>
      </c>
      <c r="C1000" s="118" t="s">
        <v>657</v>
      </c>
      <c r="D1000" s="14"/>
      <c r="E1000" s="14"/>
      <c r="F1000" s="14"/>
      <c r="G1000" s="121">
        <f>SUM(E1000*F1000)</f>
        <v>0</v>
      </c>
      <c r="J1000" s="69"/>
      <c r="K1000" s="69"/>
      <c r="L1000" s="70"/>
      <c r="M1000" s="69"/>
      <c r="N1000" s="69"/>
      <c r="O1000" s="69"/>
      <c r="P1000" s="69"/>
      <c r="Q1000" s="69"/>
      <c r="R1000" s="37"/>
      <c r="S1000" s="127">
        <f>IF(G1000=0,"",IF(T1000=0,"",SUM(SUM(J1000:Q1000)-V1000)/G1000))</f>
      </c>
      <c r="T1000" s="124">
        <f>SUM(J1000:Q1000)</f>
        <v>0</v>
      </c>
      <c r="U1000" s="124">
        <f>SUM(G1000-T1000)+V1000</f>
        <v>0</v>
      </c>
      <c r="V1000" s="80"/>
      <c r="W1000" s="79"/>
    </row>
    <row r="1001" spans="2:23" ht="16.5">
      <c r="B1001" s="117">
        <v>964</v>
      </c>
      <c r="C1001" s="118" t="s">
        <v>658</v>
      </c>
      <c r="D1001" s="14"/>
      <c r="E1001" s="14"/>
      <c r="F1001" s="14"/>
      <c r="G1001" s="121">
        <f>SUM(E1001*F1001)</f>
        <v>0</v>
      </c>
      <c r="J1001" s="69"/>
      <c r="K1001" s="69"/>
      <c r="L1001" s="70"/>
      <c r="M1001" s="69"/>
      <c r="N1001" s="69"/>
      <c r="O1001" s="69"/>
      <c r="P1001" s="69"/>
      <c r="Q1001" s="69"/>
      <c r="R1001" s="37"/>
      <c r="S1001" s="127">
        <f>IF(G1001=0,"",IF(T1001=0,"",SUM(SUM(J1001:Q1001)-V1001)/G1001))</f>
      </c>
      <c r="T1001" s="124">
        <f>SUM(J1001:Q1001)</f>
        <v>0</v>
      </c>
      <c r="U1001" s="124">
        <f>SUM(G1001-T1001)+V1001</f>
        <v>0</v>
      </c>
      <c r="V1001" s="80"/>
      <c r="W1001" s="79"/>
    </row>
    <row r="1002" spans="2:23" ht="16.5">
      <c r="B1002" s="117">
        <v>967</v>
      </c>
      <c r="C1002" s="118" t="s">
        <v>659</v>
      </c>
      <c r="D1002" s="14"/>
      <c r="E1002" s="14"/>
      <c r="F1002" s="14"/>
      <c r="G1002" s="121">
        <f>SUM(E1002*F1002)</f>
        <v>0</v>
      </c>
      <c r="J1002" s="69"/>
      <c r="K1002" s="69"/>
      <c r="L1002" s="70"/>
      <c r="M1002" s="69"/>
      <c r="N1002" s="69"/>
      <c r="O1002" s="69"/>
      <c r="P1002" s="69"/>
      <c r="Q1002" s="69"/>
      <c r="R1002" s="37"/>
      <c r="S1002" s="127">
        <f>IF(G1002=0,"",IF(T1002=0,"",SUM(SUM(J1002:Q1002)-V1002)/G1002))</f>
      </c>
      <c r="T1002" s="124">
        <f>SUM(J1002:Q1002)</f>
        <v>0</v>
      </c>
      <c r="U1002" s="124">
        <f>SUM(G1002-T1002)+V1002</f>
        <v>0</v>
      </c>
      <c r="V1002" s="80"/>
      <c r="W1002" s="79"/>
    </row>
    <row r="1005" spans="1:3" ht="16.5">
      <c r="A1005" s="155"/>
      <c r="B1005" s="155"/>
      <c r="C1005" s="155"/>
    </row>
    <row r="1006" spans="2:20" ht="33">
      <c r="B1006" s="62"/>
      <c r="C1006" s="62"/>
      <c r="D1006" s="150" t="s">
        <v>690</v>
      </c>
      <c r="E1006" s="150"/>
      <c r="F1006" s="15" t="s">
        <v>683</v>
      </c>
      <c r="G1006" s="16" t="s">
        <v>684</v>
      </c>
      <c r="H1006" s="55"/>
      <c r="J1006" s="85"/>
      <c r="K1006" s="85"/>
      <c r="L1006" s="85"/>
      <c r="M1006" s="85"/>
      <c r="N1006" s="85"/>
      <c r="O1006" s="85"/>
      <c r="P1006" s="85"/>
      <c r="Q1006" s="85"/>
      <c r="S1006" s="85"/>
      <c r="T1006" s="86"/>
    </row>
    <row r="1007" spans="2:20" ht="18" customHeight="1">
      <c r="B1007" s="62"/>
      <c r="C1007" s="62"/>
      <c r="D1007" s="154">
        <v>1</v>
      </c>
      <c r="E1007" s="154"/>
      <c r="F1007" s="17"/>
      <c r="G1007" s="22"/>
      <c r="H1007" s="58"/>
      <c r="J1007" s="85"/>
      <c r="K1007" s="85"/>
      <c r="L1007" s="85"/>
      <c r="M1007" s="85"/>
      <c r="N1007" s="85"/>
      <c r="O1007" s="85"/>
      <c r="P1007" s="85"/>
      <c r="Q1007" s="85"/>
      <c r="S1007" s="85"/>
      <c r="T1007" s="86"/>
    </row>
    <row r="1008" spans="2:20" ht="16.5">
      <c r="B1008" s="19"/>
      <c r="C1008" s="7"/>
      <c r="D1008" s="7"/>
      <c r="E1008" s="8" t="s">
        <v>685</v>
      </c>
      <c r="F1008" s="140">
        <f>SUM(G1012,G1065,G1097,G1122,G1165,G1215,G1232,G1264,G1299)</f>
        <v>0</v>
      </c>
      <c r="G1008" s="140"/>
      <c r="H1008" s="58"/>
      <c r="J1008" s="85"/>
      <c r="K1008" s="85"/>
      <c r="L1008" s="85"/>
      <c r="M1008" s="85"/>
      <c r="N1008" s="85"/>
      <c r="O1008" s="85"/>
      <c r="P1008" s="85"/>
      <c r="Q1008" s="85"/>
      <c r="S1008" s="85"/>
      <c r="T1008" s="86"/>
    </row>
    <row r="1009" spans="2:23" ht="16.5">
      <c r="B1009" s="19"/>
      <c r="C1009" s="7"/>
      <c r="D1009" s="7"/>
      <c r="E1009" s="8" t="s">
        <v>680</v>
      </c>
      <c r="F1009" s="152">
        <f>SUM(F1008*20%)</f>
        <v>0</v>
      </c>
      <c r="G1009" s="152"/>
      <c r="H1009" s="55"/>
      <c r="J1009" s="83"/>
      <c r="K1009" s="42"/>
      <c r="L1009" s="42"/>
      <c r="M1009" s="42"/>
      <c r="N1009" s="42"/>
      <c r="O1009" s="42"/>
      <c r="P1009" s="42"/>
      <c r="Q1009" s="42"/>
      <c r="S1009" s="84"/>
      <c r="T1009" s="87"/>
      <c r="U1009" s="44"/>
      <c r="V1009" s="44"/>
      <c r="W1009" s="39"/>
    </row>
    <row r="1010" spans="2:23" ht="33">
      <c r="B1010" s="19"/>
      <c r="C1010" s="9"/>
      <c r="D1010" s="9"/>
      <c r="E1010" s="10" t="s">
        <v>671</v>
      </c>
      <c r="F1010" s="140">
        <f>SUM(F1008+F1009)</f>
        <v>0</v>
      </c>
      <c r="G1010" s="140"/>
      <c r="H1010" s="58"/>
      <c r="J1010" s="16" t="s">
        <v>663</v>
      </c>
      <c r="K1010" s="16" t="s">
        <v>664</v>
      </c>
      <c r="L1010" s="16" t="s">
        <v>665</v>
      </c>
      <c r="M1010" s="16" t="s">
        <v>666</v>
      </c>
      <c r="N1010" s="16" t="s">
        <v>667</v>
      </c>
      <c r="O1010" s="16" t="s">
        <v>668</v>
      </c>
      <c r="P1010" s="16" t="s">
        <v>669</v>
      </c>
      <c r="Q1010" s="16" t="s">
        <v>670</v>
      </c>
      <c r="R1010" s="64"/>
      <c r="S1010" s="23" t="s">
        <v>3</v>
      </c>
      <c r="T1010" s="65" t="s">
        <v>660</v>
      </c>
      <c r="U1010" s="65" t="s">
        <v>661</v>
      </c>
      <c r="V1010" s="66" t="s">
        <v>662</v>
      </c>
      <c r="W1010" s="16" t="s">
        <v>376</v>
      </c>
    </row>
    <row r="1011" spans="2:23" ht="33">
      <c r="B1011" s="141"/>
      <c r="C1011" s="141"/>
      <c r="D1011" s="88" t="s">
        <v>1</v>
      </c>
      <c r="E1011" s="88" t="s">
        <v>0</v>
      </c>
      <c r="F1011" s="89" t="s">
        <v>686</v>
      </c>
      <c r="G1011" s="90" t="s">
        <v>687</v>
      </c>
      <c r="H1011" s="91"/>
      <c r="I1011" s="92"/>
      <c r="J1011" s="93">
        <f aca="true" t="shared" si="241" ref="J1011:Q1011">SUM(J1012:J1325)</f>
        <v>0</v>
      </c>
      <c r="K1011" s="93">
        <f t="shared" si="241"/>
        <v>0</v>
      </c>
      <c r="L1011" s="93">
        <f t="shared" si="241"/>
        <v>0</v>
      </c>
      <c r="M1011" s="94">
        <f t="shared" si="241"/>
        <v>0</v>
      </c>
      <c r="N1011" s="94">
        <f t="shared" si="241"/>
        <v>0</v>
      </c>
      <c r="O1011" s="94">
        <f t="shared" si="241"/>
        <v>0</v>
      </c>
      <c r="P1011" s="94">
        <f t="shared" si="241"/>
        <v>0</v>
      </c>
      <c r="Q1011" s="93">
        <f t="shared" si="241"/>
        <v>0</v>
      </c>
      <c r="R1011" s="95"/>
      <c r="S1011" s="96">
        <f>IF(F1008=0,"",IF(T1011=0,"",SUM(T1011/F1008)))</f>
      </c>
      <c r="T1011" s="97">
        <f>SUM(T1012,T1065,T1097,T1122,T1165,T1215,T1232,T1264,T1299)</f>
        <v>0</v>
      </c>
      <c r="U1011" s="98">
        <f>SUM(U1012,U1065,U1097,U1122,U1165,U1215,U1232,U1264,U1299)</f>
        <v>0</v>
      </c>
      <c r="V1011" s="99">
        <f>SUM(V1012,V1065,V1097,V1122,V1165,V1215,V1232,V1264,V1299)</f>
        <v>0</v>
      </c>
      <c r="W1011" s="94"/>
    </row>
    <row r="1012" spans="2:23" ht="16.5">
      <c r="B1012" s="88">
        <v>1</v>
      </c>
      <c r="C1012" s="100" t="s">
        <v>378</v>
      </c>
      <c r="D1012" s="100"/>
      <c r="E1012" s="100"/>
      <c r="F1012" s="100"/>
      <c r="G1012" s="101">
        <f>SUM(G1013,G1021,G1026,G1029,G1038,G1047,G1051,G1059)</f>
        <v>0</v>
      </c>
      <c r="H1012" s="91"/>
      <c r="I1012" s="92"/>
      <c r="J1012" s="102"/>
      <c r="K1012" s="102"/>
      <c r="L1012" s="102"/>
      <c r="M1012" s="102"/>
      <c r="N1012" s="102"/>
      <c r="O1012" s="102"/>
      <c r="P1012" s="102"/>
      <c r="Q1012" s="102"/>
      <c r="R1012" s="103"/>
      <c r="S1012" s="135">
        <f>IF(G1012=0,"",IF(T1012=0,"",SUM(T1012/G1012)))</f>
      </c>
      <c r="T1012" s="136">
        <f>SUM(T1013,T1021,T1026,T1029,T1038,T1047,T1051,T1059)</f>
        <v>0</v>
      </c>
      <c r="U1012" s="136">
        <f>SUM(U1013,U1021,U1026,U1029,U1038,U1047,U1051,U1059)</f>
        <v>0</v>
      </c>
      <c r="V1012" s="104">
        <f>SUM(V1013,V1021,V1026,V1029,V1038,V1047,V1051,V1059)</f>
        <v>0</v>
      </c>
      <c r="W1012" s="102"/>
    </row>
    <row r="1013" spans="2:23" ht="16.5">
      <c r="B1013" s="105">
        <v>11</v>
      </c>
      <c r="C1013" s="106" t="s">
        <v>379</v>
      </c>
      <c r="D1013" s="106"/>
      <c r="E1013" s="105"/>
      <c r="F1013" s="105"/>
      <c r="G1013" s="122">
        <f>SUM(G1014:G1020)</f>
        <v>0</v>
      </c>
      <c r="H1013" s="91"/>
      <c r="I1013" s="92"/>
      <c r="J1013" s="130"/>
      <c r="K1013" s="130"/>
      <c r="L1013" s="130"/>
      <c r="M1013" s="130"/>
      <c r="N1013" s="130"/>
      <c r="O1013" s="130"/>
      <c r="P1013" s="130"/>
      <c r="Q1013" s="130"/>
      <c r="R1013" s="103"/>
      <c r="S1013" s="138">
        <f>IF(G1013=0,"",IF(T1013=0,"",SUM(T1013/G1013)))</f>
      </c>
      <c r="T1013" s="133">
        <f>SUM(T1014:T1020)</f>
        <v>0</v>
      </c>
      <c r="U1013" s="133">
        <f>SUM(U1014:U1020)</f>
        <v>0</v>
      </c>
      <c r="V1013" s="124">
        <f>SUM(V1014:V1020)</f>
        <v>0</v>
      </c>
      <c r="W1013" s="130"/>
    </row>
    <row r="1014" spans="2:23" ht="16.5">
      <c r="B1014" s="107">
        <v>111</v>
      </c>
      <c r="C1014" s="108" t="s">
        <v>380</v>
      </c>
      <c r="D1014" s="14"/>
      <c r="E1014" s="14"/>
      <c r="F1014" s="14"/>
      <c r="G1014" s="123">
        <f>SUM(E1014*F1014)</f>
        <v>0</v>
      </c>
      <c r="H1014" s="58"/>
      <c r="J1014" s="69"/>
      <c r="K1014" s="69"/>
      <c r="L1014" s="70"/>
      <c r="M1014" s="69"/>
      <c r="N1014" s="69"/>
      <c r="O1014" s="69"/>
      <c r="P1014" s="69"/>
      <c r="Q1014" s="69"/>
      <c r="S1014" s="127">
        <f>IF(G1014=0,"",IF(T1014=0,"",SUM(SUM(J1014:Q1014)-V1014)/G1014))</f>
      </c>
      <c r="T1014" s="124">
        <f aca="true" t="shared" si="242" ref="T1014:T1020">SUM(J1014:Q1014)</f>
        <v>0</v>
      </c>
      <c r="U1014" s="124">
        <f>SUM(G1014-T1014)+V1014</f>
        <v>0</v>
      </c>
      <c r="V1014" s="71"/>
      <c r="W1014" s="69"/>
    </row>
    <row r="1015" spans="2:23" ht="16.5">
      <c r="B1015" s="107">
        <v>112</v>
      </c>
      <c r="C1015" s="108" t="s">
        <v>381</v>
      </c>
      <c r="D1015" s="14"/>
      <c r="E1015" s="14"/>
      <c r="F1015" s="14"/>
      <c r="G1015" s="123">
        <f aca="true" t="shared" si="243" ref="G1015:G1020">SUM(E1015*F1015)</f>
        <v>0</v>
      </c>
      <c r="H1015" s="58"/>
      <c r="J1015" s="69"/>
      <c r="K1015" s="69"/>
      <c r="L1015" s="69"/>
      <c r="M1015" s="69"/>
      <c r="N1015" s="69"/>
      <c r="O1015" s="69"/>
      <c r="P1015" s="69"/>
      <c r="Q1015" s="69"/>
      <c r="S1015" s="127">
        <f>IF(G1015=0,"",IF(T1015=0,"",SUM(SUM(J1015:Q1015)-V1015)/G1015))</f>
      </c>
      <c r="T1015" s="124">
        <f t="shared" si="242"/>
        <v>0</v>
      </c>
      <c r="U1015" s="124">
        <f aca="true" t="shared" si="244" ref="U1015:U1020">SUM(G1015-T1015)+V1015</f>
        <v>0</v>
      </c>
      <c r="V1015" s="71"/>
      <c r="W1015" s="69"/>
    </row>
    <row r="1016" spans="2:23" ht="16.5">
      <c r="B1016" s="107">
        <v>113</v>
      </c>
      <c r="C1016" s="108" t="s">
        <v>382</v>
      </c>
      <c r="D1016" s="14"/>
      <c r="E1016" s="14"/>
      <c r="F1016" s="131"/>
      <c r="G1016" s="123">
        <f t="shared" si="243"/>
        <v>0</v>
      </c>
      <c r="H1016" s="58"/>
      <c r="J1016" s="69"/>
      <c r="K1016" s="69"/>
      <c r="L1016" s="70"/>
      <c r="M1016" s="69"/>
      <c r="N1016" s="69"/>
      <c r="O1016" s="69"/>
      <c r="P1016" s="69"/>
      <c r="Q1016" s="69"/>
      <c r="S1016" s="127">
        <f>IF(G1016=0,"",IF(T1016=0,"",SUM(SUM(J1016:Q1016)-V1016)/G1016))</f>
      </c>
      <c r="T1016" s="124">
        <f t="shared" si="242"/>
        <v>0</v>
      </c>
      <c r="U1016" s="124">
        <f t="shared" si="244"/>
        <v>0</v>
      </c>
      <c r="V1016" s="71"/>
      <c r="W1016" s="69"/>
    </row>
    <row r="1017" spans="2:23" ht="16.5">
      <c r="B1017" s="107">
        <v>114</v>
      </c>
      <c r="C1017" s="108" t="s">
        <v>383</v>
      </c>
      <c r="D1017" s="14"/>
      <c r="E1017" s="14"/>
      <c r="F1017" s="14"/>
      <c r="G1017" s="123">
        <f t="shared" si="243"/>
        <v>0</v>
      </c>
      <c r="H1017" s="58"/>
      <c r="J1017" s="69"/>
      <c r="K1017" s="69"/>
      <c r="L1017" s="70"/>
      <c r="M1017" s="69"/>
      <c r="N1017" s="70"/>
      <c r="O1017" s="69"/>
      <c r="P1017" s="69"/>
      <c r="Q1017" s="69"/>
      <c r="S1017" s="127">
        <f>IF(G1017=0,"",IF(T1017=0,"",SUM(SUM(J1017:Q1017)-V1017)/G1017))</f>
      </c>
      <c r="T1017" s="124">
        <f t="shared" si="242"/>
        <v>0</v>
      </c>
      <c r="U1017" s="124">
        <f t="shared" si="244"/>
        <v>0</v>
      </c>
      <c r="V1017" s="71"/>
      <c r="W1017" s="69"/>
    </row>
    <row r="1018" spans="2:23" ht="16.5">
      <c r="B1018" s="107">
        <v>115</v>
      </c>
      <c r="C1018" s="108" t="s">
        <v>384</v>
      </c>
      <c r="D1018" s="14"/>
      <c r="E1018" s="14"/>
      <c r="F1018" s="14"/>
      <c r="G1018" s="123">
        <f t="shared" si="243"/>
        <v>0</v>
      </c>
      <c r="H1018" s="55"/>
      <c r="J1018" s="69"/>
      <c r="K1018" s="69"/>
      <c r="L1018" s="70"/>
      <c r="M1018" s="69"/>
      <c r="N1018" s="69"/>
      <c r="O1018" s="69"/>
      <c r="P1018" s="69"/>
      <c r="Q1018" s="69"/>
      <c r="S1018" s="127">
        <f>IF(G1018=0,"",IF(T1018=0,"",SUM(SUM(J1018:Q1018)-V1018)/G1018))</f>
      </c>
      <c r="T1018" s="124">
        <f t="shared" si="242"/>
        <v>0</v>
      </c>
      <c r="U1018" s="124">
        <f t="shared" si="244"/>
        <v>0</v>
      </c>
      <c r="V1018" s="71"/>
      <c r="W1018" s="69"/>
    </row>
    <row r="1019" spans="2:23" ht="16.5">
      <c r="B1019" s="107">
        <v>117</v>
      </c>
      <c r="C1019" s="108" t="s">
        <v>385</v>
      </c>
      <c r="D1019" s="14"/>
      <c r="E1019" s="14"/>
      <c r="F1019" s="14"/>
      <c r="G1019" s="123">
        <f t="shared" si="243"/>
        <v>0</v>
      </c>
      <c r="H1019" s="58"/>
      <c r="J1019" s="69"/>
      <c r="K1019" s="69"/>
      <c r="L1019" s="70"/>
      <c r="M1019" s="69"/>
      <c r="N1019" s="69"/>
      <c r="O1019" s="69"/>
      <c r="P1019" s="69"/>
      <c r="Q1019" s="69"/>
      <c r="S1019" s="127">
        <f>IF(G1019=0,"",IF(T1019=0,"",SUM(SUM(J1019:Q1019)-V1019)/G1019))</f>
      </c>
      <c r="T1019" s="124">
        <f t="shared" si="242"/>
        <v>0</v>
      </c>
      <c r="U1019" s="124">
        <f t="shared" si="244"/>
        <v>0</v>
      </c>
      <c r="V1019" s="71"/>
      <c r="W1019" s="69"/>
    </row>
    <row r="1020" spans="2:23" ht="16.5">
      <c r="B1020" s="107">
        <v>118</v>
      </c>
      <c r="C1020" s="108" t="s">
        <v>386</v>
      </c>
      <c r="D1020" s="14"/>
      <c r="E1020" s="14"/>
      <c r="F1020" s="14"/>
      <c r="G1020" s="123">
        <f t="shared" si="243"/>
        <v>0</v>
      </c>
      <c r="H1020" s="58"/>
      <c r="J1020" s="69"/>
      <c r="K1020" s="69"/>
      <c r="L1020" s="70"/>
      <c r="M1020" s="69"/>
      <c r="N1020" s="69"/>
      <c r="O1020" s="69"/>
      <c r="P1020" s="69"/>
      <c r="Q1020" s="69"/>
      <c r="S1020" s="127">
        <f>IF(G1020=0,"",IF(T1020=0,"",SUM(SUM(J1020:Q1020)-V1020)/G1020))</f>
      </c>
      <c r="T1020" s="124">
        <f t="shared" si="242"/>
        <v>0</v>
      </c>
      <c r="U1020" s="124">
        <f t="shared" si="244"/>
        <v>0</v>
      </c>
      <c r="V1020" s="71"/>
      <c r="W1020" s="69"/>
    </row>
    <row r="1021" spans="2:23" ht="16.5">
      <c r="B1021" s="109">
        <v>12</v>
      </c>
      <c r="C1021" s="110" t="s">
        <v>387</v>
      </c>
      <c r="D1021" s="68"/>
      <c r="E1021" s="68"/>
      <c r="F1021" s="68"/>
      <c r="G1021" s="124">
        <f>SUM(G1022:G1025)</f>
        <v>0</v>
      </c>
      <c r="H1021" s="58"/>
      <c r="J1021" s="68"/>
      <c r="K1021" s="68"/>
      <c r="L1021" s="68"/>
      <c r="M1021" s="68"/>
      <c r="N1021" s="68"/>
      <c r="O1021" s="68"/>
      <c r="P1021" s="68"/>
      <c r="Q1021" s="68"/>
      <c r="R1021" s="37"/>
      <c r="S1021" s="128">
        <f>IF(G1021=0,"",IF(T1021=0,"",SUM(T1021/G1021)))</f>
      </c>
      <c r="T1021" s="124">
        <f>SUM(T1022:T1025)</f>
        <v>0</v>
      </c>
      <c r="U1021" s="124">
        <f>SUM(U1022:U1025)</f>
        <v>0</v>
      </c>
      <c r="V1021" s="124">
        <f>SUM(V1022:V1025)</f>
        <v>0</v>
      </c>
      <c r="W1021" s="68"/>
    </row>
    <row r="1022" spans="2:23" ht="16.5">
      <c r="B1022" s="111">
        <v>121</v>
      </c>
      <c r="C1022" s="112" t="s">
        <v>388</v>
      </c>
      <c r="D1022" s="14"/>
      <c r="E1022" s="14"/>
      <c r="F1022" s="14"/>
      <c r="G1022" s="125">
        <f>SUM(E1022*F1022)</f>
        <v>0</v>
      </c>
      <c r="H1022" s="58"/>
      <c r="J1022" s="73"/>
      <c r="K1022" s="73"/>
      <c r="L1022" s="73"/>
      <c r="M1022" s="73"/>
      <c r="N1022" s="73"/>
      <c r="O1022" s="73"/>
      <c r="P1022" s="73"/>
      <c r="Q1022" s="73"/>
      <c r="S1022" s="127">
        <f>IF(G1022=0,"",IF(T1022=0,"",SUM(SUM(J1022:Q1022)-V1022)/G1022))</f>
      </c>
      <c r="T1022" s="124">
        <f>SUM(J1022:Q1022)</f>
        <v>0</v>
      </c>
      <c r="U1022" s="124">
        <f>SUM(G1022-T1022)+V1022</f>
        <v>0</v>
      </c>
      <c r="V1022" s="74"/>
      <c r="W1022" s="73"/>
    </row>
    <row r="1023" spans="2:23" ht="16.5">
      <c r="B1023" s="111">
        <v>122</v>
      </c>
      <c r="C1023" s="113" t="s">
        <v>389</v>
      </c>
      <c r="D1023" s="14"/>
      <c r="E1023" s="14"/>
      <c r="F1023" s="14"/>
      <c r="G1023" s="125">
        <f>SUM(E1023*F1023)</f>
        <v>0</v>
      </c>
      <c r="H1023" s="58"/>
      <c r="J1023" s="69"/>
      <c r="K1023" s="69"/>
      <c r="L1023" s="69"/>
      <c r="M1023" s="69"/>
      <c r="N1023" s="69"/>
      <c r="O1023" s="69"/>
      <c r="P1023" s="69"/>
      <c r="Q1023" s="69"/>
      <c r="S1023" s="127">
        <f>IF(G1023=0,"",IF(T1023=0,"",SUM(SUM(J1023:Q1023)-V1023)/G1023))</f>
      </c>
      <c r="T1023" s="124">
        <f>SUM(J1023:Q1023)</f>
        <v>0</v>
      </c>
      <c r="U1023" s="124">
        <f>SUM(G1023-T1023)+V1023</f>
        <v>0</v>
      </c>
      <c r="V1023" s="71"/>
      <c r="W1023" s="69"/>
    </row>
    <row r="1024" spans="2:23" ht="16.5">
      <c r="B1024" s="111">
        <v>123</v>
      </c>
      <c r="C1024" s="112" t="s">
        <v>390</v>
      </c>
      <c r="D1024" s="14"/>
      <c r="E1024" s="14"/>
      <c r="F1024" s="14"/>
      <c r="G1024" s="125">
        <f>SUM(E1024*F1024)</f>
        <v>0</v>
      </c>
      <c r="H1024" s="58"/>
      <c r="J1024" s="73"/>
      <c r="K1024" s="73"/>
      <c r="L1024" s="73"/>
      <c r="M1024" s="73"/>
      <c r="N1024" s="73"/>
      <c r="O1024" s="73"/>
      <c r="P1024" s="73"/>
      <c r="Q1024" s="73"/>
      <c r="S1024" s="127">
        <f>IF(G1024=0,"",IF(T1024=0,"",SUM(SUM(J1024:Q1024)-V1024)/G1024))</f>
      </c>
      <c r="T1024" s="124">
        <f>SUM(J1024:Q1024)</f>
        <v>0</v>
      </c>
      <c r="U1024" s="124">
        <f>SUM(G1024-T1024)+V1024</f>
        <v>0</v>
      </c>
      <c r="V1024" s="74"/>
      <c r="W1024" s="73"/>
    </row>
    <row r="1025" spans="2:23" ht="16.5">
      <c r="B1025" s="111">
        <v>128</v>
      </c>
      <c r="C1025" s="113" t="s">
        <v>391</v>
      </c>
      <c r="D1025" s="14"/>
      <c r="E1025" s="14"/>
      <c r="F1025" s="14"/>
      <c r="G1025" s="125">
        <f>SUM(E1025*F1025)</f>
        <v>0</v>
      </c>
      <c r="H1025" s="58"/>
      <c r="J1025" s="69"/>
      <c r="K1025" s="69"/>
      <c r="L1025" s="69"/>
      <c r="M1025" s="69"/>
      <c r="N1025" s="69"/>
      <c r="O1025" s="69"/>
      <c r="P1025" s="69"/>
      <c r="Q1025" s="69"/>
      <c r="S1025" s="127">
        <f>IF(G1025=0,"",IF(T1025=0,"",SUM(SUM(J1025:Q1025)-V1025)/G1025))</f>
      </c>
      <c r="T1025" s="124">
        <f>SUM(J1025:Q1025)</f>
        <v>0</v>
      </c>
      <c r="U1025" s="124">
        <f>SUM(G1025-T1025)+V1025</f>
        <v>0</v>
      </c>
      <c r="V1025" s="71"/>
      <c r="W1025" s="69"/>
    </row>
    <row r="1026" spans="2:23" ht="16.5">
      <c r="B1026" s="109">
        <v>13</v>
      </c>
      <c r="C1026" s="110" t="s">
        <v>392</v>
      </c>
      <c r="D1026" s="68"/>
      <c r="E1026" s="68"/>
      <c r="F1026" s="68"/>
      <c r="G1026" s="124">
        <f>SUM(G1027:G1028)</f>
        <v>0</v>
      </c>
      <c r="H1026" s="58"/>
      <c r="J1026" s="68"/>
      <c r="K1026" s="68"/>
      <c r="L1026" s="68"/>
      <c r="M1026" s="68"/>
      <c r="N1026" s="68"/>
      <c r="O1026" s="68"/>
      <c r="P1026" s="68"/>
      <c r="Q1026" s="68"/>
      <c r="R1026" s="37"/>
      <c r="S1026" s="132">
        <f>IF(G1026=0,"",IF(T1026=0,"",SUM(T1026/G1026)))</f>
      </c>
      <c r="T1026" s="133">
        <f>SUM(T1027:T1028)</f>
        <v>0</v>
      </c>
      <c r="U1026" s="133">
        <f>SUM(U1027:U1028)</f>
        <v>0</v>
      </c>
      <c r="V1026" s="124">
        <f>SUM(V1027:V1028)</f>
        <v>0</v>
      </c>
      <c r="W1026" s="68"/>
    </row>
    <row r="1027" spans="2:23" ht="16.5">
      <c r="B1027" s="111">
        <v>131</v>
      </c>
      <c r="C1027" s="113" t="s">
        <v>392</v>
      </c>
      <c r="D1027" s="14"/>
      <c r="E1027" s="14"/>
      <c r="F1027" s="14"/>
      <c r="G1027" s="126">
        <f>SUM(E1027*F1027)</f>
        <v>0</v>
      </c>
      <c r="H1027" s="55"/>
      <c r="J1027" s="69"/>
      <c r="K1027" s="69"/>
      <c r="L1027" s="69"/>
      <c r="M1027" s="69"/>
      <c r="N1027" s="69"/>
      <c r="O1027" s="69"/>
      <c r="P1027" s="69"/>
      <c r="Q1027" s="69"/>
      <c r="S1027" s="127">
        <f>IF(G1027=0,"",IF(T1027=0,"",SUM(SUM(J1027:Q1027)-V1027)/G1027))</f>
      </c>
      <c r="T1027" s="124">
        <f>SUM(J1027:Q1027)</f>
        <v>0</v>
      </c>
      <c r="U1027" s="124">
        <f>SUM(G1027-T1027)+V1027</f>
        <v>0</v>
      </c>
      <c r="V1027" s="71"/>
      <c r="W1027" s="69"/>
    </row>
    <row r="1028" spans="2:23" ht="16.5">
      <c r="B1028" s="111">
        <v>138</v>
      </c>
      <c r="C1028" s="113" t="s">
        <v>393</v>
      </c>
      <c r="D1028" s="14"/>
      <c r="E1028" s="14"/>
      <c r="F1028" s="14"/>
      <c r="G1028" s="126">
        <f>SUM(E1028*F1028)</f>
        <v>0</v>
      </c>
      <c r="H1028" s="58"/>
      <c r="J1028" s="69"/>
      <c r="K1028" s="69"/>
      <c r="L1028" s="69"/>
      <c r="M1028" s="69"/>
      <c r="N1028" s="69"/>
      <c r="O1028" s="69"/>
      <c r="P1028" s="69"/>
      <c r="Q1028" s="69"/>
      <c r="S1028" s="127">
        <f>IF(G1028=0,"",IF(T1028=0,"",SUM(SUM(J1028:Q1028)-V1028)/G1028))</f>
      </c>
      <c r="T1028" s="124">
        <f>SUM(J1028:Q1028)</f>
        <v>0</v>
      </c>
      <c r="U1028" s="124">
        <f>SUM(G1028-T1028)+V1028</f>
        <v>0</v>
      </c>
      <c r="V1028" s="71"/>
      <c r="W1028" s="69"/>
    </row>
    <row r="1029" spans="2:23" ht="16.5">
      <c r="B1029" s="109">
        <v>14</v>
      </c>
      <c r="C1029" s="110" t="s">
        <v>394</v>
      </c>
      <c r="D1029" s="68"/>
      <c r="E1029" s="68"/>
      <c r="F1029" s="68"/>
      <c r="G1029" s="124">
        <f>SUM(G1030:G1037)</f>
        <v>0</v>
      </c>
      <c r="H1029" s="58"/>
      <c r="J1029" s="68"/>
      <c r="K1029" s="68"/>
      <c r="L1029" s="68"/>
      <c r="M1029" s="68"/>
      <c r="N1029" s="68"/>
      <c r="O1029" s="68"/>
      <c r="P1029" s="68"/>
      <c r="Q1029" s="68"/>
      <c r="R1029" s="37"/>
      <c r="S1029" s="132">
        <f>IF(G1029=0,"",IF(T1029=0,"",SUM(T1029/G1029)))</f>
      </c>
      <c r="T1029" s="133">
        <f>SUM(T1030:T1037)</f>
        <v>0</v>
      </c>
      <c r="U1029" s="133">
        <f>SUM(U1030:U1037)</f>
        <v>0</v>
      </c>
      <c r="V1029" s="124">
        <f>SUM(V1030:V1037)</f>
        <v>0</v>
      </c>
      <c r="W1029" s="68"/>
    </row>
    <row r="1030" spans="2:23" ht="16.5">
      <c r="B1030" s="111">
        <v>141</v>
      </c>
      <c r="C1030" s="113" t="s">
        <v>395</v>
      </c>
      <c r="D1030" s="14"/>
      <c r="E1030" s="14"/>
      <c r="F1030" s="14"/>
      <c r="G1030" s="126">
        <f>SUM(E1030*F1030)</f>
        <v>0</v>
      </c>
      <c r="H1030" s="58"/>
      <c r="J1030" s="69"/>
      <c r="K1030" s="69"/>
      <c r="L1030" s="70"/>
      <c r="M1030" s="69"/>
      <c r="N1030" s="69"/>
      <c r="O1030" s="69"/>
      <c r="P1030" s="69"/>
      <c r="Q1030" s="69"/>
      <c r="S1030" s="127">
        <f aca="true" t="shared" si="245" ref="S1030:S1037">IF(G1030=0,"",IF(T1030=0,"",SUM(SUM(J1030:Q1030)-V1030)/G1030))</f>
      </c>
      <c r="T1030" s="124">
        <f aca="true" t="shared" si="246" ref="T1030:T1037">SUM(J1030:Q1030)</f>
        <v>0</v>
      </c>
      <c r="U1030" s="124">
        <f aca="true" t="shared" si="247" ref="U1030:U1037">SUM(G1030-T1030)+V1030</f>
        <v>0</v>
      </c>
      <c r="V1030" s="71"/>
      <c r="W1030" s="69"/>
    </row>
    <row r="1031" spans="2:23" ht="16.5">
      <c r="B1031" s="111">
        <v>142</v>
      </c>
      <c r="C1031" s="113" t="s">
        <v>396</v>
      </c>
      <c r="D1031" s="14"/>
      <c r="E1031" s="14"/>
      <c r="F1031" s="14"/>
      <c r="G1031" s="126">
        <f aca="true" t="shared" si="248" ref="G1031:G1037">SUM(E1031*F1031)</f>
        <v>0</v>
      </c>
      <c r="H1031" s="55"/>
      <c r="J1031" s="69"/>
      <c r="K1031" s="69"/>
      <c r="L1031" s="69"/>
      <c r="M1031" s="69"/>
      <c r="N1031" s="69"/>
      <c r="O1031" s="69"/>
      <c r="P1031" s="69"/>
      <c r="Q1031" s="69"/>
      <c r="S1031" s="127">
        <f t="shared" si="245"/>
      </c>
      <c r="T1031" s="124">
        <f t="shared" si="246"/>
        <v>0</v>
      </c>
      <c r="U1031" s="124">
        <f t="shared" si="247"/>
        <v>0</v>
      </c>
      <c r="V1031" s="71"/>
      <c r="W1031" s="69"/>
    </row>
    <row r="1032" spans="2:23" ht="16.5">
      <c r="B1032" s="111">
        <v>143</v>
      </c>
      <c r="C1032" s="113" t="s">
        <v>397</v>
      </c>
      <c r="D1032" s="14"/>
      <c r="E1032" s="14"/>
      <c r="F1032" s="14"/>
      <c r="G1032" s="126">
        <f t="shared" si="248"/>
        <v>0</v>
      </c>
      <c r="H1032" s="58"/>
      <c r="J1032" s="69"/>
      <c r="K1032" s="69"/>
      <c r="L1032" s="70"/>
      <c r="M1032" s="69"/>
      <c r="N1032" s="69"/>
      <c r="O1032" s="69"/>
      <c r="P1032" s="69"/>
      <c r="Q1032" s="69"/>
      <c r="S1032" s="127">
        <f t="shared" si="245"/>
      </c>
      <c r="T1032" s="124">
        <f t="shared" si="246"/>
        <v>0</v>
      </c>
      <c r="U1032" s="124">
        <f t="shared" si="247"/>
        <v>0</v>
      </c>
      <c r="V1032" s="71"/>
      <c r="W1032" s="69"/>
    </row>
    <row r="1033" spans="2:23" ht="16.5">
      <c r="B1033" s="111">
        <v>144</v>
      </c>
      <c r="C1033" s="113" t="s">
        <v>398</v>
      </c>
      <c r="D1033" s="14"/>
      <c r="E1033" s="14"/>
      <c r="F1033" s="14"/>
      <c r="G1033" s="126">
        <f t="shared" si="248"/>
        <v>0</v>
      </c>
      <c r="H1033" s="58"/>
      <c r="J1033" s="69"/>
      <c r="K1033" s="69"/>
      <c r="L1033" s="70"/>
      <c r="M1033" s="69"/>
      <c r="N1033" s="70"/>
      <c r="O1033" s="69"/>
      <c r="P1033" s="69"/>
      <c r="Q1033" s="69"/>
      <c r="S1033" s="127">
        <f t="shared" si="245"/>
      </c>
      <c r="T1033" s="124">
        <f t="shared" si="246"/>
        <v>0</v>
      </c>
      <c r="U1033" s="124">
        <f t="shared" si="247"/>
        <v>0</v>
      </c>
      <c r="V1033" s="71"/>
      <c r="W1033" s="69"/>
    </row>
    <row r="1034" spans="2:23" ht="16.5">
      <c r="B1034" s="111">
        <v>145</v>
      </c>
      <c r="C1034" s="113" t="s">
        <v>399</v>
      </c>
      <c r="D1034" s="14"/>
      <c r="E1034" s="14"/>
      <c r="F1034" s="14"/>
      <c r="G1034" s="126">
        <f t="shared" si="248"/>
        <v>0</v>
      </c>
      <c r="H1034" s="58"/>
      <c r="J1034" s="69"/>
      <c r="K1034" s="69"/>
      <c r="L1034" s="70"/>
      <c r="M1034" s="69"/>
      <c r="N1034" s="69"/>
      <c r="O1034" s="69"/>
      <c r="P1034" s="69"/>
      <c r="Q1034" s="69"/>
      <c r="S1034" s="127">
        <f t="shared" si="245"/>
      </c>
      <c r="T1034" s="124">
        <f t="shared" si="246"/>
        <v>0</v>
      </c>
      <c r="U1034" s="124">
        <f t="shared" si="247"/>
        <v>0</v>
      </c>
      <c r="V1034" s="71"/>
      <c r="W1034" s="69"/>
    </row>
    <row r="1035" spans="2:23" ht="16.5">
      <c r="B1035" s="111">
        <v>146</v>
      </c>
      <c r="C1035" s="113" t="s">
        <v>400</v>
      </c>
      <c r="D1035" s="14"/>
      <c r="E1035" s="14"/>
      <c r="F1035" s="14"/>
      <c r="G1035" s="126">
        <f t="shared" si="248"/>
        <v>0</v>
      </c>
      <c r="H1035" s="58"/>
      <c r="J1035" s="69"/>
      <c r="K1035" s="69"/>
      <c r="L1035" s="70"/>
      <c r="M1035" s="69"/>
      <c r="N1035" s="69"/>
      <c r="O1035" s="69"/>
      <c r="P1035" s="69"/>
      <c r="Q1035" s="69"/>
      <c r="S1035" s="127">
        <f t="shared" si="245"/>
      </c>
      <c r="T1035" s="124">
        <f t="shared" si="246"/>
        <v>0</v>
      </c>
      <c r="U1035" s="124">
        <f t="shared" si="247"/>
        <v>0</v>
      </c>
      <c r="V1035" s="71"/>
      <c r="W1035" s="69"/>
    </row>
    <row r="1036" spans="2:23" ht="16.5">
      <c r="B1036" s="111">
        <v>147</v>
      </c>
      <c r="C1036" s="113" t="s">
        <v>401</v>
      </c>
      <c r="D1036" s="14"/>
      <c r="E1036" s="14"/>
      <c r="F1036" s="14"/>
      <c r="G1036" s="126">
        <f t="shared" si="248"/>
        <v>0</v>
      </c>
      <c r="H1036" s="58"/>
      <c r="J1036" s="69"/>
      <c r="K1036" s="69"/>
      <c r="L1036" s="70"/>
      <c r="M1036" s="69"/>
      <c r="N1036" s="69"/>
      <c r="O1036" s="69"/>
      <c r="P1036" s="69"/>
      <c r="Q1036" s="69"/>
      <c r="S1036" s="127">
        <f t="shared" si="245"/>
      </c>
      <c r="T1036" s="124">
        <f t="shared" si="246"/>
        <v>0</v>
      </c>
      <c r="U1036" s="124">
        <f t="shared" si="247"/>
        <v>0</v>
      </c>
      <c r="V1036" s="71"/>
      <c r="W1036" s="69"/>
    </row>
    <row r="1037" spans="2:23" ht="16.5">
      <c r="B1037" s="111">
        <v>148</v>
      </c>
      <c r="C1037" s="113" t="s">
        <v>402</v>
      </c>
      <c r="D1037" s="14"/>
      <c r="E1037" s="14"/>
      <c r="F1037" s="14"/>
      <c r="G1037" s="126">
        <f t="shared" si="248"/>
        <v>0</v>
      </c>
      <c r="H1037" s="58"/>
      <c r="J1037" s="69"/>
      <c r="K1037" s="69"/>
      <c r="L1037" s="69"/>
      <c r="M1037" s="69"/>
      <c r="N1037" s="69"/>
      <c r="O1037" s="69"/>
      <c r="P1037" s="69"/>
      <c r="Q1037" s="69"/>
      <c r="S1037" s="127">
        <f t="shared" si="245"/>
      </c>
      <c r="T1037" s="124">
        <f t="shared" si="246"/>
        <v>0</v>
      </c>
      <c r="U1037" s="124">
        <f t="shared" si="247"/>
        <v>0</v>
      </c>
      <c r="V1037" s="71"/>
      <c r="W1037" s="69"/>
    </row>
    <row r="1038" spans="2:23" ht="16.5">
      <c r="B1038" s="109">
        <v>15</v>
      </c>
      <c r="C1038" s="110" t="s">
        <v>403</v>
      </c>
      <c r="D1038" s="68"/>
      <c r="E1038" s="68"/>
      <c r="F1038" s="68"/>
      <c r="G1038" s="124">
        <f>SUM(G1039:G1046)</f>
        <v>0</v>
      </c>
      <c r="H1038" s="58"/>
      <c r="J1038" s="68"/>
      <c r="K1038" s="68"/>
      <c r="L1038" s="68"/>
      <c r="M1038" s="68"/>
      <c r="N1038" s="68"/>
      <c r="O1038" s="68"/>
      <c r="P1038" s="68"/>
      <c r="Q1038" s="68"/>
      <c r="R1038" s="37"/>
      <c r="S1038" s="132">
        <f>IF(G1038=0,"",IF(T1038=0,"",SUM(T1038/G1038)))</f>
      </c>
      <c r="T1038" s="133">
        <f>SUM(T1039:T1046)</f>
        <v>0</v>
      </c>
      <c r="U1038" s="133">
        <f>SUM(U1039:U1046)</f>
        <v>0</v>
      </c>
      <c r="V1038" s="124">
        <f>SUM(V1039:V1046)</f>
        <v>0</v>
      </c>
      <c r="W1038" s="68"/>
    </row>
    <row r="1039" spans="2:23" ht="16.5">
      <c r="B1039" s="111">
        <v>151</v>
      </c>
      <c r="C1039" s="113" t="s">
        <v>404</v>
      </c>
      <c r="D1039" s="14"/>
      <c r="E1039" s="14"/>
      <c r="F1039" s="14"/>
      <c r="G1039" s="126">
        <f>SUM(E1039*F1039)</f>
        <v>0</v>
      </c>
      <c r="H1039" s="55"/>
      <c r="J1039" s="69"/>
      <c r="K1039" s="69"/>
      <c r="L1039" s="70"/>
      <c r="M1039" s="69"/>
      <c r="N1039" s="69"/>
      <c r="O1039" s="69"/>
      <c r="P1039" s="69"/>
      <c r="Q1039" s="69"/>
      <c r="S1039" s="127">
        <f aca="true" t="shared" si="249" ref="S1039:S1046">IF(G1039=0,"",IF(T1039=0,"",SUM(SUM(J1039:Q1039)-V1039)/G1039))</f>
      </c>
      <c r="T1039" s="124">
        <f aca="true" t="shared" si="250" ref="T1039:T1046">SUM(J1039:Q1039)</f>
        <v>0</v>
      </c>
      <c r="U1039" s="124">
        <f aca="true" t="shared" si="251" ref="U1039:U1046">SUM(G1039-T1039)+V1039</f>
        <v>0</v>
      </c>
      <c r="V1039" s="71"/>
      <c r="W1039" s="69"/>
    </row>
    <row r="1040" spans="2:23" ht="16.5">
      <c r="B1040" s="111">
        <v>152</v>
      </c>
      <c r="C1040" s="113" t="s">
        <v>405</v>
      </c>
      <c r="D1040" s="14"/>
      <c r="E1040" s="14"/>
      <c r="F1040" s="14"/>
      <c r="G1040" s="126">
        <f aca="true" t="shared" si="252" ref="G1040:G1046">SUM(E1040*F1040)</f>
        <v>0</v>
      </c>
      <c r="H1040" s="58"/>
      <c r="J1040" s="69"/>
      <c r="K1040" s="69"/>
      <c r="L1040" s="69"/>
      <c r="M1040" s="69"/>
      <c r="N1040" s="69"/>
      <c r="O1040" s="69"/>
      <c r="P1040" s="69"/>
      <c r="Q1040" s="69"/>
      <c r="S1040" s="127">
        <f t="shared" si="249"/>
      </c>
      <c r="T1040" s="124">
        <f t="shared" si="250"/>
        <v>0</v>
      </c>
      <c r="U1040" s="124">
        <f t="shared" si="251"/>
        <v>0</v>
      </c>
      <c r="V1040" s="71"/>
      <c r="W1040" s="69"/>
    </row>
    <row r="1041" spans="2:23" ht="16.5">
      <c r="B1041" s="111">
        <v>153</v>
      </c>
      <c r="C1041" s="113" t="s">
        <v>406</v>
      </c>
      <c r="D1041" s="14"/>
      <c r="E1041" s="14"/>
      <c r="F1041" s="14"/>
      <c r="G1041" s="126">
        <f t="shared" si="252"/>
        <v>0</v>
      </c>
      <c r="H1041" s="58"/>
      <c r="J1041" s="69"/>
      <c r="K1041" s="69"/>
      <c r="L1041" s="70"/>
      <c r="M1041" s="69"/>
      <c r="N1041" s="69"/>
      <c r="O1041" s="69"/>
      <c r="P1041" s="69"/>
      <c r="Q1041" s="69"/>
      <c r="S1041" s="127">
        <f t="shared" si="249"/>
      </c>
      <c r="T1041" s="124">
        <f t="shared" si="250"/>
        <v>0</v>
      </c>
      <c r="U1041" s="124">
        <f t="shared" si="251"/>
        <v>0</v>
      </c>
      <c r="V1041" s="71"/>
      <c r="W1041" s="69"/>
    </row>
    <row r="1042" spans="2:23" ht="16.5">
      <c r="B1042" s="111">
        <v>154</v>
      </c>
      <c r="C1042" s="113" t="s">
        <v>407</v>
      </c>
      <c r="D1042" s="14"/>
      <c r="E1042" s="14"/>
      <c r="F1042" s="14"/>
      <c r="G1042" s="126">
        <f t="shared" si="252"/>
        <v>0</v>
      </c>
      <c r="H1042" s="58"/>
      <c r="J1042" s="69"/>
      <c r="K1042" s="69"/>
      <c r="L1042" s="70"/>
      <c r="M1042" s="69"/>
      <c r="N1042" s="70"/>
      <c r="O1042" s="69"/>
      <c r="P1042" s="69"/>
      <c r="Q1042" s="69"/>
      <c r="S1042" s="127">
        <f t="shared" si="249"/>
      </c>
      <c r="T1042" s="124">
        <f t="shared" si="250"/>
        <v>0</v>
      </c>
      <c r="U1042" s="124">
        <f t="shared" si="251"/>
        <v>0</v>
      </c>
      <c r="V1042" s="71"/>
      <c r="W1042" s="69"/>
    </row>
    <row r="1043" spans="2:23" ht="16.5">
      <c r="B1043" s="111">
        <v>155</v>
      </c>
      <c r="C1043" s="113" t="s">
        <v>408</v>
      </c>
      <c r="D1043" s="14"/>
      <c r="E1043" s="14"/>
      <c r="F1043" s="14"/>
      <c r="G1043" s="126">
        <f t="shared" si="252"/>
        <v>0</v>
      </c>
      <c r="H1043" s="58"/>
      <c r="J1043" s="69"/>
      <c r="K1043" s="69"/>
      <c r="L1043" s="70"/>
      <c r="M1043" s="69"/>
      <c r="N1043" s="69"/>
      <c r="O1043" s="69"/>
      <c r="P1043" s="69"/>
      <c r="Q1043" s="69"/>
      <c r="S1043" s="127">
        <f t="shared" si="249"/>
      </c>
      <c r="T1043" s="124">
        <f t="shared" si="250"/>
        <v>0</v>
      </c>
      <c r="U1043" s="124">
        <f t="shared" si="251"/>
        <v>0</v>
      </c>
      <c r="V1043" s="71"/>
      <c r="W1043" s="69"/>
    </row>
    <row r="1044" spans="2:23" ht="16.5">
      <c r="B1044" s="111">
        <v>156</v>
      </c>
      <c r="C1044" s="113" t="s">
        <v>409</v>
      </c>
      <c r="D1044" s="14"/>
      <c r="E1044" s="14"/>
      <c r="F1044" s="14"/>
      <c r="G1044" s="126">
        <f t="shared" si="252"/>
        <v>0</v>
      </c>
      <c r="H1044" s="58"/>
      <c r="J1044" s="69"/>
      <c r="K1044" s="69"/>
      <c r="L1044" s="70"/>
      <c r="M1044" s="69"/>
      <c r="N1044" s="69"/>
      <c r="O1044" s="69"/>
      <c r="P1044" s="69"/>
      <c r="Q1044" s="69"/>
      <c r="S1044" s="127">
        <f t="shared" si="249"/>
      </c>
      <c r="T1044" s="124">
        <f t="shared" si="250"/>
        <v>0</v>
      </c>
      <c r="U1044" s="124">
        <f t="shared" si="251"/>
        <v>0</v>
      </c>
      <c r="V1044" s="71"/>
      <c r="W1044" s="69"/>
    </row>
    <row r="1045" spans="2:23" ht="16.5">
      <c r="B1045" s="111">
        <v>157</v>
      </c>
      <c r="C1045" s="113" t="s">
        <v>410</v>
      </c>
      <c r="D1045" s="14"/>
      <c r="E1045" s="14"/>
      <c r="F1045" s="14"/>
      <c r="G1045" s="126">
        <f t="shared" si="252"/>
        <v>0</v>
      </c>
      <c r="H1045" s="55"/>
      <c r="J1045" s="69"/>
      <c r="K1045" s="69"/>
      <c r="L1045" s="70"/>
      <c r="M1045" s="69"/>
      <c r="N1045" s="69"/>
      <c r="O1045" s="69"/>
      <c r="P1045" s="69"/>
      <c r="Q1045" s="69"/>
      <c r="S1045" s="127">
        <f t="shared" si="249"/>
      </c>
      <c r="T1045" s="124">
        <f t="shared" si="250"/>
        <v>0</v>
      </c>
      <c r="U1045" s="124">
        <f t="shared" si="251"/>
        <v>0</v>
      </c>
      <c r="V1045" s="71"/>
      <c r="W1045" s="69"/>
    </row>
    <row r="1046" spans="2:23" ht="16.5">
      <c r="B1046" s="111">
        <v>158</v>
      </c>
      <c r="C1046" s="113" t="s">
        <v>411</v>
      </c>
      <c r="D1046" s="14"/>
      <c r="E1046" s="14"/>
      <c r="F1046" s="14"/>
      <c r="G1046" s="126">
        <f t="shared" si="252"/>
        <v>0</v>
      </c>
      <c r="H1046" s="55"/>
      <c r="J1046" s="69"/>
      <c r="K1046" s="69"/>
      <c r="L1046" s="69"/>
      <c r="M1046" s="69"/>
      <c r="N1046" s="69"/>
      <c r="O1046" s="69"/>
      <c r="P1046" s="69"/>
      <c r="Q1046" s="69"/>
      <c r="S1046" s="127">
        <f t="shared" si="249"/>
      </c>
      <c r="T1046" s="124">
        <f t="shared" si="250"/>
        <v>0</v>
      </c>
      <c r="U1046" s="124">
        <f t="shared" si="251"/>
        <v>0</v>
      </c>
      <c r="V1046" s="71"/>
      <c r="W1046" s="69"/>
    </row>
    <row r="1047" spans="2:23" ht="16.5">
      <c r="B1047" s="109">
        <v>16</v>
      </c>
      <c r="C1047" s="110" t="s">
        <v>412</v>
      </c>
      <c r="D1047" s="68"/>
      <c r="E1047" s="68"/>
      <c r="F1047" s="68"/>
      <c r="G1047" s="124">
        <f>SUM(G1048:G1050)</f>
        <v>0</v>
      </c>
      <c r="H1047" s="58"/>
      <c r="J1047" s="68"/>
      <c r="K1047" s="68"/>
      <c r="L1047" s="68"/>
      <c r="M1047" s="68"/>
      <c r="N1047" s="68"/>
      <c r="O1047" s="68"/>
      <c r="P1047" s="68"/>
      <c r="Q1047" s="68"/>
      <c r="R1047" s="37"/>
      <c r="S1047" s="132">
        <f>IF(G1047=0,"",IF(T1047=0,"",SUM(T1047/G1047)))</f>
      </c>
      <c r="T1047" s="133">
        <f>SUM(T1048:T1050)</f>
        <v>0</v>
      </c>
      <c r="U1047" s="133">
        <f>SUM(U1048:U1050)</f>
        <v>0</v>
      </c>
      <c r="V1047" s="124">
        <f>SUM(V1048:V1050)</f>
        <v>0</v>
      </c>
      <c r="W1047" s="68"/>
    </row>
    <row r="1048" spans="2:23" ht="16.5">
      <c r="B1048" s="111">
        <v>161</v>
      </c>
      <c r="C1048" s="113" t="s">
        <v>413</v>
      </c>
      <c r="D1048" s="14"/>
      <c r="E1048" s="14"/>
      <c r="F1048" s="14"/>
      <c r="G1048" s="126">
        <f>SUM(E1048*F1048)</f>
        <v>0</v>
      </c>
      <c r="H1048" s="58"/>
      <c r="J1048" s="69"/>
      <c r="K1048" s="69"/>
      <c r="L1048" s="70"/>
      <c r="M1048" s="69"/>
      <c r="N1048" s="69"/>
      <c r="O1048" s="69"/>
      <c r="P1048" s="69"/>
      <c r="Q1048" s="69"/>
      <c r="S1048" s="127">
        <f>IF(G1048=0,"",IF(T1048=0,"",SUM(SUM(J1048:Q1048)-V1048)/G1048))</f>
      </c>
      <c r="T1048" s="124">
        <f>SUM(J1048:Q1048)</f>
        <v>0</v>
      </c>
      <c r="U1048" s="124">
        <f>SUM(G1048-T1048)+V1048</f>
        <v>0</v>
      </c>
      <c r="V1048" s="71"/>
      <c r="W1048" s="69"/>
    </row>
    <row r="1049" spans="2:23" ht="16.5">
      <c r="B1049" s="111">
        <v>162</v>
      </c>
      <c r="C1049" s="113" t="s">
        <v>389</v>
      </c>
      <c r="D1049" s="14"/>
      <c r="E1049" s="14"/>
      <c r="F1049" s="14"/>
      <c r="G1049" s="126">
        <f>SUM(E1049*F1049)</f>
        <v>0</v>
      </c>
      <c r="H1049" s="58"/>
      <c r="J1049" s="69"/>
      <c r="K1049" s="69"/>
      <c r="L1049" s="69"/>
      <c r="M1049" s="69"/>
      <c r="N1049" s="69"/>
      <c r="O1049" s="69"/>
      <c r="P1049" s="69"/>
      <c r="Q1049" s="69"/>
      <c r="S1049" s="127">
        <f>IF(G1049=0,"",IF(T1049=0,"",SUM(SUM(J1049:Q1049)-V1049)/G1049))</f>
      </c>
      <c r="T1049" s="124">
        <f>SUM(J1049:Q1049)</f>
        <v>0</v>
      </c>
      <c r="U1049" s="124">
        <f>SUM(G1049-T1049)+V1049</f>
        <v>0</v>
      </c>
      <c r="V1049" s="71"/>
      <c r="W1049" s="69"/>
    </row>
    <row r="1050" spans="2:23" ht="16.5">
      <c r="B1050" s="111">
        <v>163</v>
      </c>
      <c r="C1050" s="113" t="s">
        <v>414</v>
      </c>
      <c r="D1050" s="14"/>
      <c r="E1050" s="14"/>
      <c r="F1050" s="14"/>
      <c r="G1050" s="126">
        <f>SUM(E1050*F1050)</f>
        <v>0</v>
      </c>
      <c r="H1050" s="58"/>
      <c r="J1050" s="69"/>
      <c r="K1050" s="69"/>
      <c r="L1050" s="70"/>
      <c r="M1050" s="69"/>
      <c r="N1050" s="69"/>
      <c r="O1050" s="69"/>
      <c r="P1050" s="69"/>
      <c r="Q1050" s="69"/>
      <c r="S1050" s="127">
        <f>IF(G1050=0,"",IF(T1050=0,"",SUM(SUM(J1050:Q1050)-V1050)/G1050))</f>
      </c>
      <c r="T1050" s="124">
        <f>SUM(J1050:Q1050)</f>
        <v>0</v>
      </c>
      <c r="U1050" s="124">
        <f>SUM(G1050-T1050)+V1050</f>
        <v>0</v>
      </c>
      <c r="V1050" s="71"/>
      <c r="W1050" s="69"/>
    </row>
    <row r="1051" spans="2:23" ht="16.5">
      <c r="B1051" s="109">
        <v>17</v>
      </c>
      <c r="C1051" s="110" t="s">
        <v>415</v>
      </c>
      <c r="D1051" s="68"/>
      <c r="E1051" s="68"/>
      <c r="F1051" s="68"/>
      <c r="G1051" s="124">
        <f>SUM(G1052:G1058)</f>
        <v>0</v>
      </c>
      <c r="H1051" s="58"/>
      <c r="J1051" s="68"/>
      <c r="K1051" s="68"/>
      <c r="L1051" s="68"/>
      <c r="M1051" s="68"/>
      <c r="N1051" s="68"/>
      <c r="O1051" s="68"/>
      <c r="P1051" s="68"/>
      <c r="Q1051" s="68"/>
      <c r="R1051" s="37"/>
      <c r="S1051" s="132">
        <f>IF(G1051=0,"",IF(T1051=0,"",SUM(T1051/G1051)))</f>
      </c>
      <c r="T1051" s="133">
        <f>SUM(T1052:T1058)</f>
        <v>0</v>
      </c>
      <c r="U1051" s="133">
        <f>SUM(U1052:U1058)</f>
        <v>0</v>
      </c>
      <c r="V1051" s="124">
        <f>SUM(V1052:V1058)</f>
        <v>0</v>
      </c>
      <c r="W1051" s="68"/>
    </row>
    <row r="1052" spans="2:23" ht="16.5">
      <c r="B1052" s="111">
        <v>171</v>
      </c>
      <c r="C1052" s="113" t="s">
        <v>416</v>
      </c>
      <c r="D1052" s="14"/>
      <c r="E1052" s="14"/>
      <c r="F1052" s="14"/>
      <c r="G1052" s="126">
        <f>SUM(E1052*F1052)</f>
        <v>0</v>
      </c>
      <c r="H1052" s="58"/>
      <c r="J1052" s="69"/>
      <c r="K1052" s="69"/>
      <c r="L1052" s="70"/>
      <c r="M1052" s="69"/>
      <c r="N1052" s="69"/>
      <c r="O1052" s="69"/>
      <c r="P1052" s="69"/>
      <c r="Q1052" s="69"/>
      <c r="S1052" s="127">
        <f aca="true" t="shared" si="253" ref="S1052:S1058">IF(G1052=0,"",IF(T1052=0,"",SUM(SUM(J1052:Q1052)-V1052)/G1052))</f>
      </c>
      <c r="T1052" s="124">
        <f aca="true" t="shared" si="254" ref="T1052:T1058">SUM(J1052:Q1052)</f>
        <v>0</v>
      </c>
      <c r="U1052" s="124">
        <f aca="true" t="shared" si="255" ref="U1052:U1058">SUM(G1052-T1052)+V1052</f>
        <v>0</v>
      </c>
      <c r="V1052" s="71"/>
      <c r="W1052" s="69"/>
    </row>
    <row r="1053" spans="2:23" ht="16.5">
      <c r="B1053" s="111">
        <v>172</v>
      </c>
      <c r="C1053" s="113" t="s">
        <v>417</v>
      </c>
      <c r="D1053" s="14"/>
      <c r="E1053" s="14"/>
      <c r="F1053" s="14"/>
      <c r="G1053" s="126">
        <f aca="true" t="shared" si="256" ref="G1053:G1058">SUM(E1053*F1053)</f>
        <v>0</v>
      </c>
      <c r="H1053" s="55"/>
      <c r="J1053" s="69"/>
      <c r="K1053" s="69"/>
      <c r="L1053" s="69"/>
      <c r="M1053" s="69"/>
      <c r="N1053" s="69"/>
      <c r="O1053" s="69"/>
      <c r="P1053" s="69"/>
      <c r="Q1053" s="69"/>
      <c r="S1053" s="127">
        <f t="shared" si="253"/>
      </c>
      <c r="T1053" s="124">
        <f t="shared" si="254"/>
        <v>0</v>
      </c>
      <c r="U1053" s="124">
        <f t="shared" si="255"/>
        <v>0</v>
      </c>
      <c r="V1053" s="71"/>
      <c r="W1053" s="69"/>
    </row>
    <row r="1054" spans="2:23" ht="16.5">
      <c r="B1054" s="111">
        <v>173</v>
      </c>
      <c r="C1054" s="113" t="s">
        <v>418</v>
      </c>
      <c r="D1054" s="14"/>
      <c r="E1054" s="14"/>
      <c r="F1054" s="14"/>
      <c r="G1054" s="126">
        <f t="shared" si="256"/>
        <v>0</v>
      </c>
      <c r="H1054" s="58"/>
      <c r="J1054" s="69"/>
      <c r="K1054" s="69"/>
      <c r="L1054" s="70"/>
      <c r="M1054" s="69"/>
      <c r="N1054" s="69"/>
      <c r="O1054" s="69"/>
      <c r="P1054" s="69"/>
      <c r="Q1054" s="69"/>
      <c r="S1054" s="127">
        <f t="shared" si="253"/>
      </c>
      <c r="T1054" s="124">
        <f t="shared" si="254"/>
        <v>0</v>
      </c>
      <c r="U1054" s="124">
        <f t="shared" si="255"/>
        <v>0</v>
      </c>
      <c r="V1054" s="71"/>
      <c r="W1054" s="69"/>
    </row>
    <row r="1055" spans="2:23" ht="16.5">
      <c r="B1055" s="111">
        <v>174</v>
      </c>
      <c r="C1055" s="113" t="s">
        <v>419</v>
      </c>
      <c r="D1055" s="14"/>
      <c r="E1055" s="14"/>
      <c r="F1055" s="14"/>
      <c r="G1055" s="126">
        <f t="shared" si="256"/>
        <v>0</v>
      </c>
      <c r="H1055" s="58"/>
      <c r="J1055" s="69"/>
      <c r="K1055" s="69"/>
      <c r="L1055" s="70"/>
      <c r="M1055" s="69"/>
      <c r="N1055" s="70"/>
      <c r="O1055" s="69"/>
      <c r="P1055" s="69"/>
      <c r="Q1055" s="69"/>
      <c r="S1055" s="127">
        <f t="shared" si="253"/>
      </c>
      <c r="T1055" s="124">
        <f t="shared" si="254"/>
        <v>0</v>
      </c>
      <c r="U1055" s="124">
        <f t="shared" si="255"/>
        <v>0</v>
      </c>
      <c r="V1055" s="71"/>
      <c r="W1055" s="69"/>
    </row>
    <row r="1056" spans="2:23" ht="16.5">
      <c r="B1056" s="111">
        <v>175</v>
      </c>
      <c r="C1056" s="113" t="s">
        <v>420</v>
      </c>
      <c r="D1056" s="14"/>
      <c r="E1056" s="14"/>
      <c r="F1056" s="14"/>
      <c r="G1056" s="126">
        <f t="shared" si="256"/>
        <v>0</v>
      </c>
      <c r="H1056" s="58"/>
      <c r="J1056" s="69"/>
      <c r="K1056" s="69"/>
      <c r="L1056" s="70"/>
      <c r="M1056" s="69"/>
      <c r="N1056" s="69"/>
      <c r="O1056" s="69"/>
      <c r="P1056" s="69"/>
      <c r="Q1056" s="69"/>
      <c r="S1056" s="127">
        <f t="shared" si="253"/>
      </c>
      <c r="T1056" s="124">
        <f t="shared" si="254"/>
        <v>0</v>
      </c>
      <c r="U1056" s="124">
        <f t="shared" si="255"/>
        <v>0</v>
      </c>
      <c r="V1056" s="71"/>
      <c r="W1056" s="69"/>
    </row>
    <row r="1057" spans="2:23" ht="16.5">
      <c r="B1057" s="111">
        <v>176</v>
      </c>
      <c r="C1057" s="113" t="s">
        <v>421</v>
      </c>
      <c r="D1057" s="14"/>
      <c r="E1057" s="14"/>
      <c r="F1057" s="14"/>
      <c r="G1057" s="126">
        <f t="shared" si="256"/>
        <v>0</v>
      </c>
      <c r="H1057" s="58"/>
      <c r="J1057" s="69"/>
      <c r="K1057" s="69"/>
      <c r="L1057" s="70"/>
      <c r="M1057" s="69"/>
      <c r="N1057" s="69"/>
      <c r="O1057" s="69"/>
      <c r="P1057" s="69"/>
      <c r="Q1057" s="69"/>
      <c r="S1057" s="127">
        <f t="shared" si="253"/>
      </c>
      <c r="T1057" s="124">
        <f t="shared" si="254"/>
        <v>0</v>
      </c>
      <c r="U1057" s="124">
        <f t="shared" si="255"/>
        <v>0</v>
      </c>
      <c r="V1057" s="71"/>
      <c r="W1057" s="69"/>
    </row>
    <row r="1058" spans="2:23" ht="16.5">
      <c r="B1058" s="111">
        <v>178</v>
      </c>
      <c r="C1058" s="113" t="s">
        <v>422</v>
      </c>
      <c r="D1058" s="14"/>
      <c r="E1058" s="14"/>
      <c r="F1058" s="14"/>
      <c r="G1058" s="126">
        <f t="shared" si="256"/>
        <v>0</v>
      </c>
      <c r="H1058" s="58"/>
      <c r="J1058" s="69"/>
      <c r="K1058" s="69"/>
      <c r="L1058" s="70"/>
      <c r="M1058" s="69"/>
      <c r="N1058" s="69"/>
      <c r="O1058" s="69"/>
      <c r="P1058" s="69"/>
      <c r="Q1058" s="69"/>
      <c r="S1058" s="127">
        <f t="shared" si="253"/>
      </c>
      <c r="T1058" s="124">
        <f t="shared" si="254"/>
        <v>0</v>
      </c>
      <c r="U1058" s="124">
        <f t="shared" si="255"/>
        <v>0</v>
      </c>
      <c r="V1058" s="71"/>
      <c r="W1058" s="69"/>
    </row>
    <row r="1059" spans="2:23" ht="16.5">
      <c r="B1059" s="109">
        <v>18</v>
      </c>
      <c r="C1059" s="110" t="s">
        <v>423</v>
      </c>
      <c r="D1059" s="68"/>
      <c r="E1059" s="68"/>
      <c r="F1059" s="68"/>
      <c r="G1059" s="124">
        <f>SUM(G1060:G1064)</f>
        <v>0</v>
      </c>
      <c r="H1059" s="58"/>
      <c r="J1059" s="68"/>
      <c r="K1059" s="68"/>
      <c r="L1059" s="68"/>
      <c r="M1059" s="68"/>
      <c r="N1059" s="68"/>
      <c r="O1059" s="68"/>
      <c r="P1059" s="68"/>
      <c r="Q1059" s="68"/>
      <c r="R1059" s="37"/>
      <c r="S1059" s="132">
        <f>IF(G1059=0,"",IF(T1059=0,"",SUM(T1059/G1059)))</f>
      </c>
      <c r="T1059" s="133">
        <f>SUM(T1060:T1064)</f>
        <v>0</v>
      </c>
      <c r="U1059" s="133">
        <f>SUM(U1060:U1064)</f>
        <v>0</v>
      </c>
      <c r="V1059" s="124">
        <f>SUM(V1060:V1064)</f>
        <v>0</v>
      </c>
      <c r="W1059" s="68"/>
    </row>
    <row r="1060" spans="2:23" ht="16.5">
      <c r="B1060" s="111">
        <v>181</v>
      </c>
      <c r="C1060" s="113" t="s">
        <v>424</v>
      </c>
      <c r="D1060" s="14"/>
      <c r="E1060" s="14"/>
      <c r="F1060" s="14"/>
      <c r="G1060" s="126">
        <f>SUM(E1060*F1060)</f>
        <v>0</v>
      </c>
      <c r="H1060" s="55"/>
      <c r="J1060" s="69"/>
      <c r="K1060" s="69"/>
      <c r="L1060" s="70"/>
      <c r="M1060" s="69"/>
      <c r="N1060" s="69"/>
      <c r="O1060" s="69"/>
      <c r="P1060" s="69"/>
      <c r="Q1060" s="69"/>
      <c r="S1060" s="127">
        <f>IF(G1060=0,"",IF(T1060=0,"",SUM(SUM(J1060:Q1060)-V1060)/G1060))</f>
      </c>
      <c r="T1060" s="124">
        <f>SUM(J1060:Q1060)</f>
        <v>0</v>
      </c>
      <c r="U1060" s="124">
        <f>SUM(G1060-T1060)+V1060</f>
        <v>0</v>
      </c>
      <c r="V1060" s="71"/>
      <c r="W1060" s="69"/>
    </row>
    <row r="1061" spans="2:23" ht="16.5">
      <c r="B1061" s="111">
        <v>182</v>
      </c>
      <c r="C1061" s="113" t="s">
        <v>425</v>
      </c>
      <c r="D1061" s="14"/>
      <c r="E1061" s="14"/>
      <c r="F1061" s="14"/>
      <c r="G1061" s="126">
        <f>SUM(E1061*F1061)</f>
        <v>0</v>
      </c>
      <c r="H1061" s="58"/>
      <c r="J1061" s="69"/>
      <c r="K1061" s="69"/>
      <c r="L1061" s="69"/>
      <c r="M1061" s="69"/>
      <c r="N1061" s="69"/>
      <c r="O1061" s="69"/>
      <c r="P1061" s="69"/>
      <c r="Q1061" s="69"/>
      <c r="S1061" s="127">
        <f>IF(G1061=0,"",IF(T1061=0,"",SUM(SUM(J1061:Q1061)-V1061)/G1061))</f>
      </c>
      <c r="T1061" s="124">
        <f>SUM(J1061:Q1061)</f>
        <v>0</v>
      </c>
      <c r="U1061" s="124">
        <f>SUM(G1061-T1061)+V1061</f>
        <v>0</v>
      </c>
      <c r="V1061" s="71"/>
      <c r="W1061" s="69"/>
    </row>
    <row r="1062" spans="2:23" ht="16.5">
      <c r="B1062" s="111">
        <v>183</v>
      </c>
      <c r="C1062" s="113" t="s">
        <v>426</v>
      </c>
      <c r="D1062" s="14"/>
      <c r="E1062" s="14"/>
      <c r="F1062" s="14"/>
      <c r="G1062" s="126">
        <f>SUM(E1062*F1062)</f>
        <v>0</v>
      </c>
      <c r="H1062" s="58"/>
      <c r="J1062" s="69"/>
      <c r="K1062" s="69"/>
      <c r="L1062" s="70"/>
      <c r="M1062" s="69"/>
      <c r="N1062" s="69"/>
      <c r="O1062" s="69"/>
      <c r="P1062" s="69"/>
      <c r="Q1062" s="69"/>
      <c r="S1062" s="127">
        <f>IF(G1062=0,"",IF(T1062=0,"",SUM(SUM(J1062:Q1062)-V1062)/G1062))</f>
      </c>
      <c r="T1062" s="124">
        <f>SUM(J1062:Q1062)</f>
        <v>0</v>
      </c>
      <c r="U1062" s="124">
        <f>SUM(G1062-T1062)+V1062</f>
        <v>0</v>
      </c>
      <c r="V1062" s="71"/>
      <c r="W1062" s="69"/>
    </row>
    <row r="1063" spans="2:23" ht="16.5">
      <c r="B1063" s="111">
        <v>184</v>
      </c>
      <c r="C1063" s="113" t="s">
        <v>427</v>
      </c>
      <c r="D1063" s="14"/>
      <c r="E1063" s="14"/>
      <c r="F1063" s="14"/>
      <c r="G1063" s="126">
        <f>SUM(E1063*F1063)</f>
        <v>0</v>
      </c>
      <c r="H1063" s="58"/>
      <c r="J1063" s="69"/>
      <c r="K1063" s="69"/>
      <c r="L1063" s="70"/>
      <c r="M1063" s="69"/>
      <c r="N1063" s="70"/>
      <c r="O1063" s="69"/>
      <c r="P1063" s="69"/>
      <c r="Q1063" s="69"/>
      <c r="S1063" s="127">
        <f>IF(G1063=0,"",IF(T1063=0,"",SUM(SUM(J1063:Q1063)-V1063)/G1063))</f>
      </c>
      <c r="T1063" s="124">
        <f>SUM(J1063:Q1063)</f>
        <v>0</v>
      </c>
      <c r="U1063" s="124">
        <f>SUM(G1063-T1063)+V1063</f>
        <v>0</v>
      </c>
      <c r="V1063" s="71"/>
      <c r="W1063" s="69"/>
    </row>
    <row r="1064" spans="2:23" ht="16.5">
      <c r="B1064" s="111">
        <v>185</v>
      </c>
      <c r="C1064" s="113" t="s">
        <v>428</v>
      </c>
      <c r="D1064" s="14"/>
      <c r="E1064" s="14"/>
      <c r="F1064" s="14"/>
      <c r="G1064" s="126">
        <f>SUM(E1064*F1064)</f>
        <v>0</v>
      </c>
      <c r="H1064" s="58"/>
      <c r="J1064" s="69"/>
      <c r="K1064" s="69"/>
      <c r="L1064" s="70"/>
      <c r="M1064" s="69"/>
      <c r="N1064" s="69"/>
      <c r="O1064" s="69"/>
      <c r="P1064" s="69"/>
      <c r="Q1064" s="69"/>
      <c r="S1064" s="127">
        <f>IF(G1064=0,"",IF(T1064=0,"",SUM(SUM(J1064:Q1064)-V1064)/G1064))</f>
      </c>
      <c r="T1064" s="124">
        <f>SUM(J1064:Q1064)</f>
        <v>0</v>
      </c>
      <c r="U1064" s="124">
        <f>SUM(G1064-T1064)+V1064</f>
        <v>0</v>
      </c>
      <c r="V1064" s="71"/>
      <c r="W1064" s="69"/>
    </row>
    <row r="1065" spans="2:23" ht="16.5">
      <c r="B1065" s="114">
        <v>2</v>
      </c>
      <c r="C1065" s="115" t="s">
        <v>429</v>
      </c>
      <c r="D1065" s="75"/>
      <c r="E1065" s="67"/>
      <c r="F1065" s="67"/>
      <c r="G1065" s="104">
        <f>SUM(G1066,G1073,G1080,G1088)</f>
        <v>0</v>
      </c>
      <c r="H1065" s="58"/>
      <c r="J1065" s="67"/>
      <c r="K1065" s="67"/>
      <c r="L1065" s="67"/>
      <c r="M1065" s="67"/>
      <c r="N1065" s="67"/>
      <c r="O1065" s="67"/>
      <c r="P1065" s="67"/>
      <c r="Q1065" s="67"/>
      <c r="R1065" s="37"/>
      <c r="S1065" s="135">
        <f>IF(G1065=0,"",IF(T1065=0,"",SUM(T1065/G1065)))</f>
      </c>
      <c r="T1065" s="137">
        <f>SUM(T1066,T1073,T1080,T1088,T1096)</f>
        <v>0</v>
      </c>
      <c r="U1065" s="137">
        <f>SUM(U1066,U1073,U1080,U1088,U1096)</f>
        <v>0</v>
      </c>
      <c r="V1065" s="104">
        <f>SUM(V1066,V1073,V1080,V1088)</f>
        <v>0</v>
      </c>
      <c r="W1065" s="67"/>
    </row>
    <row r="1066" spans="2:23" ht="16.5">
      <c r="B1066" s="109">
        <v>21</v>
      </c>
      <c r="C1066" s="110" t="s">
        <v>430</v>
      </c>
      <c r="D1066" s="68"/>
      <c r="E1066" s="68"/>
      <c r="F1066" s="68"/>
      <c r="G1066" s="124">
        <f>SUM(G1067:G1072)</f>
        <v>0</v>
      </c>
      <c r="H1066" s="58"/>
      <c r="J1066" s="68"/>
      <c r="K1066" s="68"/>
      <c r="L1066" s="68"/>
      <c r="M1066" s="68"/>
      <c r="N1066" s="68"/>
      <c r="O1066" s="68"/>
      <c r="P1066" s="68"/>
      <c r="Q1066" s="68"/>
      <c r="R1066" s="37"/>
      <c r="S1066" s="132">
        <f>IF(G1066=0,"",IF(T1066=0,"",SUM(T1066/G1066)))</f>
      </c>
      <c r="T1066" s="133">
        <f>SUM(T1067:T1072)</f>
        <v>0</v>
      </c>
      <c r="U1066" s="133">
        <f>SUM(U1067:U1072)</f>
        <v>0</v>
      </c>
      <c r="V1066" s="124">
        <f>SUM(V1067:V1072)</f>
        <v>0</v>
      </c>
      <c r="W1066" s="68"/>
    </row>
    <row r="1067" spans="2:23" ht="16.5">
      <c r="B1067" s="111">
        <v>211</v>
      </c>
      <c r="C1067" s="113" t="s">
        <v>431</v>
      </c>
      <c r="D1067" s="14"/>
      <c r="E1067" s="14"/>
      <c r="F1067" s="14"/>
      <c r="G1067" s="126">
        <f aca="true" t="shared" si="257" ref="G1067:G1072">SUM(E1067*F1067)</f>
        <v>0</v>
      </c>
      <c r="H1067" s="58"/>
      <c r="J1067" s="69"/>
      <c r="K1067" s="69"/>
      <c r="L1067" s="70"/>
      <c r="M1067" s="69"/>
      <c r="N1067" s="69"/>
      <c r="O1067" s="69"/>
      <c r="P1067" s="69"/>
      <c r="Q1067" s="69"/>
      <c r="S1067" s="127">
        <f aca="true" t="shared" si="258" ref="S1067:S1072">IF(G1067=0,"",IF(T1067=0,"",SUM(SUM(J1067:Q1067)-V1067)/G1067))</f>
      </c>
      <c r="T1067" s="124">
        <f aca="true" t="shared" si="259" ref="T1067:T1072">SUM(J1067:Q1067)</f>
        <v>0</v>
      </c>
      <c r="U1067" s="124">
        <f aca="true" t="shared" si="260" ref="U1067:U1072">SUM(G1067-T1067)+V1067</f>
        <v>0</v>
      </c>
      <c r="V1067" s="71"/>
      <c r="W1067" s="69"/>
    </row>
    <row r="1068" spans="2:23" ht="16.5">
      <c r="B1068" s="111">
        <v>212</v>
      </c>
      <c r="C1068" s="113" t="s">
        <v>432</v>
      </c>
      <c r="D1068" s="14"/>
      <c r="E1068" s="14"/>
      <c r="F1068" s="14"/>
      <c r="G1068" s="126">
        <f t="shared" si="257"/>
        <v>0</v>
      </c>
      <c r="H1068" s="55"/>
      <c r="J1068" s="69"/>
      <c r="K1068" s="69"/>
      <c r="L1068" s="69"/>
      <c r="M1068" s="69"/>
      <c r="N1068" s="69"/>
      <c r="O1068" s="69"/>
      <c r="P1068" s="69"/>
      <c r="Q1068" s="69"/>
      <c r="S1068" s="127">
        <f t="shared" si="258"/>
      </c>
      <c r="T1068" s="124">
        <f t="shared" si="259"/>
        <v>0</v>
      </c>
      <c r="U1068" s="124">
        <f t="shared" si="260"/>
        <v>0</v>
      </c>
      <c r="V1068" s="71"/>
      <c r="W1068" s="69"/>
    </row>
    <row r="1069" spans="2:23" ht="16.5">
      <c r="B1069" s="111">
        <v>213</v>
      </c>
      <c r="C1069" s="113" t="s">
        <v>433</v>
      </c>
      <c r="D1069" s="14"/>
      <c r="E1069" s="14"/>
      <c r="F1069" s="14"/>
      <c r="G1069" s="126">
        <f t="shared" si="257"/>
        <v>0</v>
      </c>
      <c r="H1069" s="58"/>
      <c r="J1069" s="69"/>
      <c r="K1069" s="69"/>
      <c r="L1069" s="70"/>
      <c r="M1069" s="69"/>
      <c r="N1069" s="69"/>
      <c r="O1069" s="69"/>
      <c r="P1069" s="69"/>
      <c r="Q1069" s="69"/>
      <c r="S1069" s="127">
        <f t="shared" si="258"/>
      </c>
      <c r="T1069" s="124">
        <f t="shared" si="259"/>
        <v>0</v>
      </c>
      <c r="U1069" s="124">
        <f t="shared" si="260"/>
        <v>0</v>
      </c>
      <c r="V1069" s="71"/>
      <c r="W1069" s="69"/>
    </row>
    <row r="1070" spans="2:23" ht="16.5">
      <c r="B1070" s="111">
        <v>214</v>
      </c>
      <c r="C1070" s="113" t="s">
        <v>434</v>
      </c>
      <c r="D1070" s="14"/>
      <c r="E1070" s="14"/>
      <c r="F1070" s="14"/>
      <c r="G1070" s="126">
        <f t="shared" si="257"/>
        <v>0</v>
      </c>
      <c r="H1070" s="58"/>
      <c r="J1070" s="69"/>
      <c r="K1070" s="69"/>
      <c r="L1070" s="70"/>
      <c r="M1070" s="69"/>
      <c r="N1070" s="70"/>
      <c r="O1070" s="69"/>
      <c r="P1070" s="69"/>
      <c r="Q1070" s="69"/>
      <c r="S1070" s="127">
        <f t="shared" si="258"/>
      </c>
      <c r="T1070" s="124">
        <f t="shared" si="259"/>
        <v>0</v>
      </c>
      <c r="U1070" s="124">
        <f t="shared" si="260"/>
        <v>0</v>
      </c>
      <c r="V1070" s="71"/>
      <c r="W1070" s="69"/>
    </row>
    <row r="1071" spans="2:23" ht="16.5">
      <c r="B1071" s="111">
        <v>215</v>
      </c>
      <c r="C1071" s="113" t="s">
        <v>435</v>
      </c>
      <c r="D1071" s="14"/>
      <c r="E1071" s="14"/>
      <c r="F1071" s="14"/>
      <c r="G1071" s="126">
        <f t="shared" si="257"/>
        <v>0</v>
      </c>
      <c r="H1071" s="58"/>
      <c r="J1071" s="69"/>
      <c r="K1071" s="69"/>
      <c r="L1071" s="70"/>
      <c r="M1071" s="69"/>
      <c r="N1071" s="69"/>
      <c r="O1071" s="69"/>
      <c r="P1071" s="69"/>
      <c r="Q1071" s="69"/>
      <c r="S1071" s="127">
        <f t="shared" si="258"/>
      </c>
      <c r="T1071" s="124">
        <f t="shared" si="259"/>
        <v>0</v>
      </c>
      <c r="U1071" s="124">
        <f t="shared" si="260"/>
        <v>0</v>
      </c>
      <c r="V1071" s="71"/>
      <c r="W1071" s="69"/>
    </row>
    <row r="1072" spans="2:23" ht="16.5">
      <c r="B1072" s="111">
        <v>217</v>
      </c>
      <c r="C1072" s="113" t="s">
        <v>436</v>
      </c>
      <c r="D1072" s="14"/>
      <c r="E1072" s="14"/>
      <c r="F1072" s="14"/>
      <c r="G1072" s="126">
        <f t="shared" si="257"/>
        <v>0</v>
      </c>
      <c r="H1072" s="58"/>
      <c r="J1072" s="69"/>
      <c r="K1072" s="69"/>
      <c r="L1072" s="70"/>
      <c r="M1072" s="69"/>
      <c r="N1072" s="69"/>
      <c r="O1072" s="69"/>
      <c r="P1072" s="69"/>
      <c r="Q1072" s="69"/>
      <c r="S1072" s="127">
        <f t="shared" si="258"/>
      </c>
      <c r="T1072" s="124">
        <f t="shared" si="259"/>
        <v>0</v>
      </c>
      <c r="U1072" s="124">
        <f t="shared" si="260"/>
        <v>0</v>
      </c>
      <c r="V1072" s="71"/>
      <c r="W1072" s="69"/>
    </row>
    <row r="1073" spans="2:23" ht="16.5">
      <c r="B1073" s="109">
        <v>22</v>
      </c>
      <c r="C1073" s="110" t="s">
        <v>437</v>
      </c>
      <c r="D1073" s="68"/>
      <c r="E1073" s="68"/>
      <c r="F1073" s="68"/>
      <c r="G1073" s="124">
        <f>SUM(G1074:G1079)</f>
        <v>0</v>
      </c>
      <c r="H1073" s="58"/>
      <c r="J1073" s="68"/>
      <c r="K1073" s="68"/>
      <c r="L1073" s="68"/>
      <c r="M1073" s="68"/>
      <c r="N1073" s="68"/>
      <c r="O1073" s="68"/>
      <c r="P1073" s="68"/>
      <c r="Q1073" s="68"/>
      <c r="R1073" s="37"/>
      <c r="S1073" s="132">
        <f>IF(G1073=0,"",IF(T1073=0,"",SUM(T1073/G1073)))</f>
      </c>
      <c r="T1073" s="133">
        <f>SUM(T1074:T1079)</f>
        <v>0</v>
      </c>
      <c r="U1073" s="133">
        <f>SUM(U1074:U1079)</f>
        <v>0</v>
      </c>
      <c r="V1073" s="124">
        <f>SUM(V1074:V1079)</f>
        <v>0</v>
      </c>
      <c r="W1073" s="68"/>
    </row>
    <row r="1074" spans="2:23" ht="16.5">
      <c r="B1074" s="111">
        <v>221</v>
      </c>
      <c r="C1074" s="113" t="s">
        <v>438</v>
      </c>
      <c r="D1074" s="14"/>
      <c r="E1074" s="14"/>
      <c r="F1074" s="14"/>
      <c r="G1074" s="126">
        <f aca="true" t="shared" si="261" ref="G1074:G1079">SUM(E1074*F1074)</f>
        <v>0</v>
      </c>
      <c r="H1074" s="58"/>
      <c r="J1074" s="69"/>
      <c r="K1074" s="69"/>
      <c r="L1074" s="70"/>
      <c r="M1074" s="69"/>
      <c r="N1074" s="69"/>
      <c r="O1074" s="69"/>
      <c r="P1074" s="69"/>
      <c r="Q1074" s="69"/>
      <c r="S1074" s="127">
        <f aca="true" t="shared" si="262" ref="S1074:S1079">IF(G1074=0,"",IF(T1074=0,"",SUM(SUM(J1074:Q1074)-V1074)/G1074))</f>
      </c>
      <c r="T1074" s="124">
        <f aca="true" t="shared" si="263" ref="T1074:T1079">SUM(J1074:Q1074)</f>
        <v>0</v>
      </c>
      <c r="U1074" s="124">
        <f aca="true" t="shared" si="264" ref="U1074:U1079">SUM(G1074-T1074)+V1074</f>
        <v>0</v>
      </c>
      <c r="V1074" s="71"/>
      <c r="W1074" s="69"/>
    </row>
    <row r="1075" spans="2:23" ht="16.5">
      <c r="B1075" s="111">
        <v>222</v>
      </c>
      <c r="C1075" s="113" t="s">
        <v>439</v>
      </c>
      <c r="D1075" s="14"/>
      <c r="E1075" s="14"/>
      <c r="F1075" s="14"/>
      <c r="G1075" s="126">
        <f t="shared" si="261"/>
        <v>0</v>
      </c>
      <c r="H1075" s="58"/>
      <c r="J1075" s="69"/>
      <c r="K1075" s="69"/>
      <c r="L1075" s="69"/>
      <c r="M1075" s="69"/>
      <c r="N1075" s="69"/>
      <c r="O1075" s="69"/>
      <c r="P1075" s="69"/>
      <c r="Q1075" s="69"/>
      <c r="S1075" s="127">
        <f t="shared" si="262"/>
      </c>
      <c r="T1075" s="124">
        <f t="shared" si="263"/>
        <v>0</v>
      </c>
      <c r="U1075" s="124">
        <f t="shared" si="264"/>
        <v>0</v>
      </c>
      <c r="V1075" s="71"/>
      <c r="W1075" s="69"/>
    </row>
    <row r="1076" spans="2:23" ht="16.5">
      <c r="B1076" s="111">
        <v>223</v>
      </c>
      <c r="C1076" s="113" t="s">
        <v>440</v>
      </c>
      <c r="D1076" s="14"/>
      <c r="E1076" s="14"/>
      <c r="F1076" s="14"/>
      <c r="G1076" s="126">
        <f t="shared" si="261"/>
        <v>0</v>
      </c>
      <c r="H1076" s="58"/>
      <c r="J1076" s="69"/>
      <c r="K1076" s="69"/>
      <c r="L1076" s="70"/>
      <c r="M1076" s="69"/>
      <c r="N1076" s="69"/>
      <c r="O1076" s="69"/>
      <c r="P1076" s="69"/>
      <c r="Q1076" s="69"/>
      <c r="S1076" s="127">
        <f t="shared" si="262"/>
      </c>
      <c r="T1076" s="124">
        <f t="shared" si="263"/>
        <v>0</v>
      </c>
      <c r="U1076" s="124">
        <f t="shared" si="264"/>
        <v>0</v>
      </c>
      <c r="V1076" s="71"/>
      <c r="W1076" s="69"/>
    </row>
    <row r="1077" spans="2:23" ht="16.5">
      <c r="B1077" s="111">
        <v>224</v>
      </c>
      <c r="C1077" s="113" t="s">
        <v>441</v>
      </c>
      <c r="D1077" s="14"/>
      <c r="E1077" s="14"/>
      <c r="F1077" s="14"/>
      <c r="G1077" s="126">
        <f t="shared" si="261"/>
        <v>0</v>
      </c>
      <c r="H1077" s="55"/>
      <c r="J1077" s="69"/>
      <c r="K1077" s="69"/>
      <c r="L1077" s="70"/>
      <c r="M1077" s="69"/>
      <c r="N1077" s="70"/>
      <c r="O1077" s="69"/>
      <c r="P1077" s="69"/>
      <c r="Q1077" s="69"/>
      <c r="S1077" s="127">
        <f t="shared" si="262"/>
      </c>
      <c r="T1077" s="124">
        <f t="shared" si="263"/>
        <v>0</v>
      </c>
      <c r="U1077" s="124">
        <f t="shared" si="264"/>
        <v>0</v>
      </c>
      <c r="V1077" s="71"/>
      <c r="W1077" s="69"/>
    </row>
    <row r="1078" spans="2:23" ht="16.5">
      <c r="B1078" s="111">
        <v>225</v>
      </c>
      <c r="C1078" s="113" t="s">
        <v>442</v>
      </c>
      <c r="D1078" s="14"/>
      <c r="E1078" s="14"/>
      <c r="F1078" s="14"/>
      <c r="G1078" s="126">
        <f t="shared" si="261"/>
        <v>0</v>
      </c>
      <c r="H1078" s="55"/>
      <c r="J1078" s="69"/>
      <c r="K1078" s="69"/>
      <c r="L1078" s="70"/>
      <c r="M1078" s="69"/>
      <c r="N1078" s="69"/>
      <c r="O1078" s="69"/>
      <c r="P1078" s="69"/>
      <c r="Q1078" s="69"/>
      <c r="S1078" s="127">
        <f t="shared" si="262"/>
      </c>
      <c r="T1078" s="124">
        <f t="shared" si="263"/>
        <v>0</v>
      </c>
      <c r="U1078" s="124">
        <f t="shared" si="264"/>
        <v>0</v>
      </c>
      <c r="V1078" s="71"/>
      <c r="W1078" s="69"/>
    </row>
    <row r="1079" spans="2:23" ht="16.5">
      <c r="B1079" s="111">
        <v>227</v>
      </c>
      <c r="C1079" s="113" t="s">
        <v>443</v>
      </c>
      <c r="D1079" s="14"/>
      <c r="E1079" s="14"/>
      <c r="F1079" s="14"/>
      <c r="G1079" s="126">
        <f t="shared" si="261"/>
        <v>0</v>
      </c>
      <c r="H1079" s="76"/>
      <c r="J1079" s="69"/>
      <c r="K1079" s="69"/>
      <c r="L1079" s="70"/>
      <c r="M1079" s="69"/>
      <c r="N1079" s="69"/>
      <c r="O1079" s="69"/>
      <c r="P1079" s="69"/>
      <c r="Q1079" s="69"/>
      <c r="S1079" s="127">
        <f t="shared" si="262"/>
      </c>
      <c r="T1079" s="124">
        <f t="shared" si="263"/>
        <v>0</v>
      </c>
      <c r="U1079" s="124">
        <f t="shared" si="264"/>
        <v>0</v>
      </c>
      <c r="V1079" s="71"/>
      <c r="W1079" s="69"/>
    </row>
    <row r="1080" spans="2:23" ht="16.5">
      <c r="B1080" s="109">
        <v>23</v>
      </c>
      <c r="C1080" s="110" t="s">
        <v>444</v>
      </c>
      <c r="D1080" s="68"/>
      <c r="E1080" s="68"/>
      <c r="F1080" s="68"/>
      <c r="G1080" s="124">
        <f>SUM(G1081:G1087)</f>
        <v>0</v>
      </c>
      <c r="H1080" s="76"/>
      <c r="J1080" s="68"/>
      <c r="K1080" s="68"/>
      <c r="L1080" s="68"/>
      <c r="M1080" s="68"/>
      <c r="N1080" s="68"/>
      <c r="O1080" s="68"/>
      <c r="P1080" s="68"/>
      <c r="Q1080" s="68"/>
      <c r="R1080" s="37"/>
      <c r="S1080" s="132">
        <f>IF(G1080=0,"",IF(T1080=0,"",SUM(T1080/G1080)))</f>
      </c>
      <c r="T1080" s="133">
        <f>SUM(T1081:T1087)</f>
        <v>0</v>
      </c>
      <c r="U1080" s="133">
        <f>SUM(U1081:U1087)</f>
        <v>0</v>
      </c>
      <c r="V1080" s="124">
        <f>SUM(V1081:V1087)</f>
        <v>0</v>
      </c>
      <c r="W1080" s="68"/>
    </row>
    <row r="1081" spans="2:23" ht="16.5">
      <c r="B1081" s="111">
        <v>231</v>
      </c>
      <c r="C1081" s="113" t="s">
        <v>431</v>
      </c>
      <c r="D1081" s="14"/>
      <c r="E1081" s="14"/>
      <c r="F1081" s="14"/>
      <c r="G1081" s="126">
        <f>SUM(E1081*F1081)</f>
        <v>0</v>
      </c>
      <c r="H1081" s="76"/>
      <c r="J1081" s="69"/>
      <c r="K1081" s="69"/>
      <c r="L1081" s="70"/>
      <c r="M1081" s="69"/>
      <c r="N1081" s="69"/>
      <c r="O1081" s="69"/>
      <c r="P1081" s="69"/>
      <c r="Q1081" s="69"/>
      <c r="S1081" s="127">
        <f aca="true" t="shared" si="265" ref="S1081:S1087">IF(G1081=0,"",IF(T1081=0,"",SUM(SUM(J1081:Q1081)-V1081)/G1081))</f>
      </c>
      <c r="T1081" s="124">
        <f aca="true" t="shared" si="266" ref="T1081:T1087">SUM(J1081:Q1081)</f>
        <v>0</v>
      </c>
      <c r="U1081" s="124">
        <f aca="true" t="shared" si="267" ref="U1081:U1087">SUM(G1081-T1081)+V1081</f>
        <v>0</v>
      </c>
      <c r="V1081" s="71"/>
      <c r="W1081" s="69"/>
    </row>
    <row r="1082" spans="2:23" ht="16.5">
      <c r="B1082" s="111">
        <v>232</v>
      </c>
      <c r="C1082" s="113" t="s">
        <v>432</v>
      </c>
      <c r="D1082" s="14"/>
      <c r="E1082" s="14"/>
      <c r="F1082" s="14"/>
      <c r="G1082" s="126">
        <f aca="true" t="shared" si="268" ref="G1082:G1087">SUM(E1082*F1082)</f>
        <v>0</v>
      </c>
      <c r="H1082" s="55"/>
      <c r="J1082" s="69"/>
      <c r="K1082" s="69"/>
      <c r="L1082" s="69"/>
      <c r="M1082" s="69"/>
      <c r="N1082" s="69"/>
      <c r="O1082" s="69"/>
      <c r="P1082" s="69"/>
      <c r="Q1082" s="69"/>
      <c r="S1082" s="127">
        <f t="shared" si="265"/>
      </c>
      <c r="T1082" s="124">
        <f t="shared" si="266"/>
        <v>0</v>
      </c>
      <c r="U1082" s="124">
        <f t="shared" si="267"/>
        <v>0</v>
      </c>
      <c r="V1082" s="71"/>
      <c r="W1082" s="69"/>
    </row>
    <row r="1083" spans="2:23" ht="16.5">
      <c r="B1083" s="111">
        <v>233</v>
      </c>
      <c r="C1083" s="113" t="s">
        <v>433</v>
      </c>
      <c r="D1083" s="14"/>
      <c r="E1083" s="14"/>
      <c r="F1083" s="14"/>
      <c r="G1083" s="126">
        <f t="shared" si="268"/>
        <v>0</v>
      </c>
      <c r="H1083" s="76"/>
      <c r="J1083" s="69"/>
      <c r="K1083" s="69"/>
      <c r="L1083" s="70"/>
      <c r="M1083" s="69"/>
      <c r="N1083" s="69"/>
      <c r="O1083" s="69"/>
      <c r="P1083" s="69"/>
      <c r="Q1083" s="69"/>
      <c r="S1083" s="127">
        <f t="shared" si="265"/>
      </c>
      <c r="T1083" s="124">
        <f t="shared" si="266"/>
        <v>0</v>
      </c>
      <c r="U1083" s="124">
        <f t="shared" si="267"/>
        <v>0</v>
      </c>
      <c r="V1083" s="71"/>
      <c r="W1083" s="69"/>
    </row>
    <row r="1084" spans="2:23" ht="16.5">
      <c r="B1084" s="111">
        <v>234</v>
      </c>
      <c r="C1084" s="113" t="s">
        <v>445</v>
      </c>
      <c r="D1084" s="14"/>
      <c r="E1084" s="14"/>
      <c r="F1084" s="14"/>
      <c r="G1084" s="126">
        <f t="shared" si="268"/>
        <v>0</v>
      </c>
      <c r="H1084" s="76"/>
      <c r="J1084" s="69"/>
      <c r="K1084" s="69"/>
      <c r="L1084" s="70"/>
      <c r="M1084" s="69"/>
      <c r="N1084" s="70"/>
      <c r="O1084" s="69"/>
      <c r="P1084" s="69"/>
      <c r="Q1084" s="69"/>
      <c r="S1084" s="127">
        <f t="shared" si="265"/>
      </c>
      <c r="T1084" s="124">
        <f t="shared" si="266"/>
        <v>0</v>
      </c>
      <c r="U1084" s="124">
        <f t="shared" si="267"/>
        <v>0</v>
      </c>
      <c r="V1084" s="71"/>
      <c r="W1084" s="69"/>
    </row>
    <row r="1085" spans="2:23" ht="16.5">
      <c r="B1085" s="111">
        <v>235</v>
      </c>
      <c r="C1085" s="113" t="s">
        <v>446</v>
      </c>
      <c r="D1085" s="14"/>
      <c r="E1085" s="14"/>
      <c r="F1085" s="14"/>
      <c r="G1085" s="126">
        <f t="shared" si="268"/>
        <v>0</v>
      </c>
      <c r="H1085" s="76"/>
      <c r="J1085" s="69"/>
      <c r="K1085" s="69"/>
      <c r="L1085" s="70"/>
      <c r="M1085" s="69"/>
      <c r="N1085" s="69"/>
      <c r="O1085" s="69"/>
      <c r="P1085" s="69"/>
      <c r="Q1085" s="69"/>
      <c r="S1085" s="127">
        <f t="shared" si="265"/>
      </c>
      <c r="T1085" s="124">
        <f t="shared" si="266"/>
        <v>0</v>
      </c>
      <c r="U1085" s="124">
        <f t="shared" si="267"/>
        <v>0</v>
      </c>
      <c r="V1085" s="71"/>
      <c r="W1085" s="69"/>
    </row>
    <row r="1086" spans="2:23" ht="16.5">
      <c r="B1086" s="111">
        <v>236</v>
      </c>
      <c r="C1086" s="113" t="s">
        <v>436</v>
      </c>
      <c r="D1086" s="14"/>
      <c r="E1086" s="14"/>
      <c r="F1086" s="14"/>
      <c r="G1086" s="126">
        <f t="shared" si="268"/>
        <v>0</v>
      </c>
      <c r="H1086" s="76"/>
      <c r="J1086" s="69"/>
      <c r="K1086" s="69"/>
      <c r="L1086" s="70"/>
      <c r="M1086" s="69"/>
      <c r="N1086" s="69"/>
      <c r="O1086" s="69"/>
      <c r="P1086" s="69"/>
      <c r="Q1086" s="69"/>
      <c r="S1086" s="127">
        <f t="shared" si="265"/>
      </c>
      <c r="T1086" s="124">
        <f t="shared" si="266"/>
        <v>0</v>
      </c>
      <c r="U1086" s="124">
        <f t="shared" si="267"/>
        <v>0</v>
      </c>
      <c r="V1086" s="71"/>
      <c r="W1086" s="69"/>
    </row>
    <row r="1087" spans="2:23" ht="16.5">
      <c r="B1087" s="111">
        <v>237</v>
      </c>
      <c r="C1087" s="113" t="s">
        <v>447</v>
      </c>
      <c r="D1087" s="14"/>
      <c r="E1087" s="14"/>
      <c r="F1087" s="14"/>
      <c r="G1087" s="126">
        <f t="shared" si="268"/>
        <v>0</v>
      </c>
      <c r="H1087" s="76"/>
      <c r="J1087" s="69"/>
      <c r="K1087" s="69"/>
      <c r="L1087" s="70"/>
      <c r="M1087" s="69"/>
      <c r="N1087" s="69"/>
      <c r="O1087" s="69"/>
      <c r="P1087" s="69"/>
      <c r="Q1087" s="69"/>
      <c r="S1087" s="127">
        <f t="shared" si="265"/>
      </c>
      <c r="T1087" s="124">
        <f t="shared" si="266"/>
        <v>0</v>
      </c>
      <c r="U1087" s="124">
        <f t="shared" si="267"/>
        <v>0</v>
      </c>
      <c r="V1087" s="71"/>
      <c r="W1087" s="69"/>
    </row>
    <row r="1088" spans="2:23" ht="16.5">
      <c r="B1088" s="109">
        <v>24</v>
      </c>
      <c r="C1088" s="110" t="s">
        <v>448</v>
      </c>
      <c r="D1088" s="68"/>
      <c r="E1088" s="68"/>
      <c r="F1088" s="68"/>
      <c r="G1088" s="124">
        <f>SUM(G1089:G1096)</f>
        <v>0</v>
      </c>
      <c r="H1088" s="76"/>
      <c r="J1088" s="68"/>
      <c r="K1088" s="68"/>
      <c r="L1088" s="68"/>
      <c r="M1088" s="68"/>
      <c r="N1088" s="68"/>
      <c r="O1088" s="68"/>
      <c r="P1088" s="68"/>
      <c r="Q1088" s="68"/>
      <c r="R1088" s="37"/>
      <c r="S1088" s="127">
        <f>IF(G1088=0,"",IF(T1088=0,"",SUM(T1088/G1088)))</f>
      </c>
      <c r="T1088" s="124">
        <f>SUM(T1089:T1095)</f>
        <v>0</v>
      </c>
      <c r="U1088" s="124">
        <f>SUM(U1089:U1095)</f>
        <v>0</v>
      </c>
      <c r="V1088" s="124">
        <f>SUM(V1089:V1096)</f>
        <v>0</v>
      </c>
      <c r="W1088" s="68"/>
    </row>
    <row r="1089" spans="2:23" ht="16.5">
      <c r="B1089" s="111">
        <v>241</v>
      </c>
      <c r="C1089" s="113" t="s">
        <v>449</v>
      </c>
      <c r="D1089" s="14"/>
      <c r="E1089" s="14"/>
      <c r="F1089" s="14"/>
      <c r="G1089" s="126">
        <f>SUM(E1089*F1089)</f>
        <v>0</v>
      </c>
      <c r="H1089" s="76"/>
      <c r="J1089" s="69"/>
      <c r="K1089" s="69"/>
      <c r="L1089" s="70"/>
      <c r="M1089" s="69"/>
      <c r="N1089" s="69"/>
      <c r="O1089" s="69"/>
      <c r="P1089" s="69"/>
      <c r="Q1089" s="69"/>
      <c r="S1089" s="127">
        <f aca="true" t="shared" si="269" ref="S1089:S1096">IF(G1089=0,"",IF(T1089=0,"",SUM(SUM(J1089:Q1089)-V1089)/G1089))</f>
      </c>
      <c r="T1089" s="124">
        <f aca="true" t="shared" si="270" ref="T1089:T1096">SUM(J1089:Q1089)</f>
        <v>0</v>
      </c>
      <c r="U1089" s="124">
        <f aca="true" t="shared" si="271" ref="U1089:U1096">SUM(G1089-T1089)+V1089</f>
        <v>0</v>
      </c>
      <c r="V1089" s="71"/>
      <c r="W1089" s="69"/>
    </row>
    <row r="1090" spans="2:23" ht="16.5">
      <c r="B1090" s="111">
        <v>242</v>
      </c>
      <c r="C1090" s="113" t="s">
        <v>450</v>
      </c>
      <c r="D1090" s="14"/>
      <c r="E1090" s="14"/>
      <c r="F1090" s="14"/>
      <c r="G1090" s="126">
        <f aca="true" t="shared" si="272" ref="G1090:G1096">SUM(E1090*F1090)</f>
        <v>0</v>
      </c>
      <c r="H1090" s="76"/>
      <c r="J1090" s="69"/>
      <c r="K1090" s="69"/>
      <c r="L1090" s="69"/>
      <c r="M1090" s="69"/>
      <c r="N1090" s="69"/>
      <c r="O1090" s="69"/>
      <c r="P1090" s="69"/>
      <c r="Q1090" s="69"/>
      <c r="S1090" s="127">
        <f t="shared" si="269"/>
      </c>
      <c r="T1090" s="124">
        <f t="shared" si="270"/>
        <v>0</v>
      </c>
      <c r="U1090" s="124">
        <f t="shared" si="271"/>
        <v>0</v>
      </c>
      <c r="V1090" s="71"/>
      <c r="W1090" s="69"/>
    </row>
    <row r="1091" spans="2:23" ht="16.5">
      <c r="B1091" s="111">
        <v>243</v>
      </c>
      <c r="C1091" s="113" t="s">
        <v>451</v>
      </c>
      <c r="D1091" s="14"/>
      <c r="E1091" s="14"/>
      <c r="F1091" s="14"/>
      <c r="G1091" s="126">
        <f t="shared" si="272"/>
        <v>0</v>
      </c>
      <c r="H1091" s="55"/>
      <c r="J1091" s="69"/>
      <c r="K1091" s="69"/>
      <c r="L1091" s="70"/>
      <c r="M1091" s="69"/>
      <c r="N1091" s="69"/>
      <c r="O1091" s="69"/>
      <c r="P1091" s="69"/>
      <c r="Q1091" s="69"/>
      <c r="S1091" s="127">
        <f t="shared" si="269"/>
      </c>
      <c r="T1091" s="124">
        <f t="shared" si="270"/>
        <v>0</v>
      </c>
      <c r="U1091" s="124">
        <f t="shared" si="271"/>
        <v>0</v>
      </c>
      <c r="V1091" s="71"/>
      <c r="W1091" s="69"/>
    </row>
    <row r="1092" spans="2:23" ht="16.5">
      <c r="B1092" s="111">
        <v>244</v>
      </c>
      <c r="C1092" s="113" t="s">
        <v>452</v>
      </c>
      <c r="D1092" s="14"/>
      <c r="E1092" s="14"/>
      <c r="F1092" s="14"/>
      <c r="G1092" s="126">
        <f t="shared" si="272"/>
        <v>0</v>
      </c>
      <c r="H1092" s="76"/>
      <c r="J1092" s="69"/>
      <c r="K1092" s="69"/>
      <c r="L1092" s="70"/>
      <c r="M1092" s="69"/>
      <c r="N1092" s="70"/>
      <c r="O1092" s="69"/>
      <c r="P1092" s="69"/>
      <c r="Q1092" s="69"/>
      <c r="S1092" s="127">
        <f t="shared" si="269"/>
      </c>
      <c r="T1092" s="124">
        <f t="shared" si="270"/>
        <v>0</v>
      </c>
      <c r="U1092" s="124">
        <f t="shared" si="271"/>
        <v>0</v>
      </c>
      <c r="V1092" s="71"/>
      <c r="W1092" s="69"/>
    </row>
    <row r="1093" spans="2:23" ht="16.5">
      <c r="B1093" s="111">
        <v>245</v>
      </c>
      <c r="C1093" s="113" t="s">
        <v>453</v>
      </c>
      <c r="D1093" s="14"/>
      <c r="E1093" s="14"/>
      <c r="F1093" s="14"/>
      <c r="G1093" s="126">
        <f t="shared" si="272"/>
        <v>0</v>
      </c>
      <c r="H1093" s="76"/>
      <c r="J1093" s="69"/>
      <c r="K1093" s="69"/>
      <c r="L1093" s="70"/>
      <c r="M1093" s="69"/>
      <c r="N1093" s="69"/>
      <c r="O1093" s="69"/>
      <c r="P1093" s="69"/>
      <c r="Q1093" s="69"/>
      <c r="S1093" s="127">
        <f t="shared" si="269"/>
      </c>
      <c r="T1093" s="124">
        <f t="shared" si="270"/>
        <v>0</v>
      </c>
      <c r="U1093" s="124">
        <f t="shared" si="271"/>
        <v>0</v>
      </c>
      <c r="V1093" s="71"/>
      <c r="W1093" s="69"/>
    </row>
    <row r="1094" spans="2:23" ht="16.5">
      <c r="B1094" s="111">
        <v>247</v>
      </c>
      <c r="C1094" s="113" t="s">
        <v>454</v>
      </c>
      <c r="D1094" s="14"/>
      <c r="E1094" s="14"/>
      <c r="F1094" s="14"/>
      <c r="G1094" s="126">
        <f t="shared" si="272"/>
        <v>0</v>
      </c>
      <c r="H1094" s="76"/>
      <c r="J1094" s="69"/>
      <c r="K1094" s="69"/>
      <c r="L1094" s="70"/>
      <c r="M1094" s="69"/>
      <c r="N1094" s="69"/>
      <c r="O1094" s="69"/>
      <c r="P1094" s="69"/>
      <c r="Q1094" s="69"/>
      <c r="S1094" s="127">
        <f t="shared" si="269"/>
      </c>
      <c r="T1094" s="124">
        <f t="shared" si="270"/>
        <v>0</v>
      </c>
      <c r="U1094" s="124">
        <f t="shared" si="271"/>
        <v>0</v>
      </c>
      <c r="V1094" s="71"/>
      <c r="W1094" s="69"/>
    </row>
    <row r="1095" spans="2:23" ht="16.5">
      <c r="B1095" s="111">
        <v>248</v>
      </c>
      <c r="C1095" s="113" t="s">
        <v>455</v>
      </c>
      <c r="D1095" s="14"/>
      <c r="E1095" s="14"/>
      <c r="F1095" s="14"/>
      <c r="G1095" s="126">
        <f t="shared" si="272"/>
        <v>0</v>
      </c>
      <c r="H1095" s="76"/>
      <c r="J1095" s="69"/>
      <c r="K1095" s="69"/>
      <c r="L1095" s="70"/>
      <c r="M1095" s="69"/>
      <c r="N1095" s="69"/>
      <c r="O1095" s="69"/>
      <c r="P1095" s="69"/>
      <c r="Q1095" s="69"/>
      <c r="S1095" s="127">
        <f t="shared" si="269"/>
      </c>
      <c r="T1095" s="124">
        <f t="shared" si="270"/>
        <v>0</v>
      </c>
      <c r="U1095" s="124">
        <f t="shared" si="271"/>
        <v>0</v>
      </c>
      <c r="V1095" s="71"/>
      <c r="W1095" s="69"/>
    </row>
    <row r="1096" spans="2:23" ht="16.5">
      <c r="B1096" s="109">
        <v>27</v>
      </c>
      <c r="C1096" s="110" t="s">
        <v>456</v>
      </c>
      <c r="D1096" s="14"/>
      <c r="E1096" s="14"/>
      <c r="F1096" s="14"/>
      <c r="G1096" s="126">
        <f t="shared" si="272"/>
        <v>0</v>
      </c>
      <c r="H1096" s="55"/>
      <c r="J1096" s="69"/>
      <c r="K1096" s="69"/>
      <c r="L1096" s="70"/>
      <c r="M1096" s="69"/>
      <c r="N1096" s="69"/>
      <c r="O1096" s="69"/>
      <c r="P1096" s="69"/>
      <c r="Q1096" s="69"/>
      <c r="R1096" s="37"/>
      <c r="S1096" s="127">
        <f t="shared" si="269"/>
      </c>
      <c r="T1096" s="124">
        <f t="shared" si="270"/>
        <v>0</v>
      </c>
      <c r="U1096" s="124">
        <f t="shared" si="271"/>
        <v>0</v>
      </c>
      <c r="V1096" s="78"/>
      <c r="W1096" s="77"/>
    </row>
    <row r="1097" spans="2:23" ht="16.5">
      <c r="B1097" s="114">
        <v>3</v>
      </c>
      <c r="C1097" s="115" t="s">
        <v>457</v>
      </c>
      <c r="D1097" s="75"/>
      <c r="E1097" s="67"/>
      <c r="F1097" s="67"/>
      <c r="G1097" s="104">
        <f>SUM(G1098,G1102,G1111,G1116)</f>
        <v>0</v>
      </c>
      <c r="H1097" s="76"/>
      <c r="J1097" s="67"/>
      <c r="K1097" s="67"/>
      <c r="L1097" s="67"/>
      <c r="M1097" s="67"/>
      <c r="N1097" s="67"/>
      <c r="O1097" s="67"/>
      <c r="P1097" s="67"/>
      <c r="Q1097" s="67"/>
      <c r="R1097" s="37"/>
      <c r="S1097" s="129">
        <f>IF(G1097=0,"",IF(T1097=0,"",SUM(T1097/G1097)))</f>
      </c>
      <c r="T1097" s="104">
        <f>SUM(T1098,T1102,T1111,T1116)</f>
        <v>0</v>
      </c>
      <c r="U1097" s="104">
        <f>SUM(U1098,U1102,U1111,U1116)</f>
        <v>0</v>
      </c>
      <c r="V1097" s="104">
        <f>SUM(V1098,V1102,V1111,V1116)</f>
        <v>0</v>
      </c>
      <c r="W1097" s="67"/>
    </row>
    <row r="1098" spans="2:23" ht="16.5">
      <c r="B1098" s="109">
        <v>31</v>
      </c>
      <c r="C1098" s="116" t="s">
        <v>433</v>
      </c>
      <c r="D1098" s="72"/>
      <c r="E1098" s="68"/>
      <c r="F1098" s="68"/>
      <c r="G1098" s="124">
        <f>SUM(G1099:G1101)</f>
        <v>0</v>
      </c>
      <c r="H1098" s="76"/>
      <c r="J1098" s="68"/>
      <c r="K1098" s="68"/>
      <c r="L1098" s="68"/>
      <c r="M1098" s="68"/>
      <c r="N1098" s="68"/>
      <c r="O1098" s="68"/>
      <c r="P1098" s="68"/>
      <c r="Q1098" s="68"/>
      <c r="R1098" s="37"/>
      <c r="S1098" s="127">
        <f>IF(G1098=0,"",IF(T1098=0,"",SUM(SUM(J1098:Q1098)-V1098)/G1098))</f>
      </c>
      <c r="T1098" s="124">
        <f>SUM(T1099:T1101)</f>
        <v>0</v>
      </c>
      <c r="U1098" s="124">
        <f>SUM(U1099:U1101)</f>
        <v>0</v>
      </c>
      <c r="V1098" s="124">
        <f>SUM(V1099:V1101)</f>
        <v>0</v>
      </c>
      <c r="W1098" s="68"/>
    </row>
    <row r="1099" spans="2:23" ht="16.5">
      <c r="B1099" s="117">
        <v>311</v>
      </c>
      <c r="C1099" s="118" t="s">
        <v>458</v>
      </c>
      <c r="D1099" s="14"/>
      <c r="E1099" s="14"/>
      <c r="F1099" s="14"/>
      <c r="G1099" s="121">
        <f>SUM(E1099*F1099)</f>
        <v>0</v>
      </c>
      <c r="H1099" s="76"/>
      <c r="J1099" s="69"/>
      <c r="K1099" s="69"/>
      <c r="L1099" s="70"/>
      <c r="M1099" s="69"/>
      <c r="N1099" s="69"/>
      <c r="O1099" s="69"/>
      <c r="P1099" s="69"/>
      <c r="Q1099" s="69"/>
      <c r="R1099" s="37"/>
      <c r="S1099" s="127">
        <f>IF(G1099=0,"",IF(T1099=0,"",SUM(SUM(J1099:Q1099)-V1099)/G1099))</f>
      </c>
      <c r="T1099" s="124">
        <f>SUM(J1099:Q1099)</f>
        <v>0</v>
      </c>
      <c r="U1099" s="124">
        <f>SUM(G1099-T1099)+V1099</f>
        <v>0</v>
      </c>
      <c r="V1099" s="80"/>
      <c r="W1099" s="79"/>
    </row>
    <row r="1100" spans="2:23" ht="16.5">
      <c r="B1100" s="117">
        <v>313</v>
      </c>
      <c r="C1100" s="118" t="s">
        <v>459</v>
      </c>
      <c r="D1100" s="14"/>
      <c r="E1100" s="14"/>
      <c r="F1100" s="14"/>
      <c r="G1100" s="121">
        <f>SUM(E1100*F1100)</f>
        <v>0</v>
      </c>
      <c r="H1100" s="76"/>
      <c r="J1100" s="69"/>
      <c r="K1100" s="69"/>
      <c r="L1100" s="70"/>
      <c r="M1100" s="69"/>
      <c r="N1100" s="69"/>
      <c r="O1100" s="69"/>
      <c r="P1100" s="69"/>
      <c r="Q1100" s="69"/>
      <c r="R1100" s="37"/>
      <c r="S1100" s="127">
        <f>IF(G1100=0,"",IF(T1100=0,"",SUM(SUM(J1100:Q1100)-V1100)/G1100))</f>
      </c>
      <c r="T1100" s="124">
        <f>SUM(J1100:Q1100)</f>
        <v>0</v>
      </c>
      <c r="U1100" s="124">
        <f>SUM(G1100-T1100)+V1100</f>
        <v>0</v>
      </c>
      <c r="V1100" s="80"/>
      <c r="W1100" s="79"/>
    </row>
    <row r="1101" spans="2:23" ht="16.5">
      <c r="B1101" s="117">
        <v>315</v>
      </c>
      <c r="C1101" s="118" t="s">
        <v>460</v>
      </c>
      <c r="D1101" s="14"/>
      <c r="E1101" s="14"/>
      <c r="F1101" s="14"/>
      <c r="G1101" s="121">
        <f>SUM(E1101*F1101)</f>
        <v>0</v>
      </c>
      <c r="H1101" s="76"/>
      <c r="J1101" s="69"/>
      <c r="K1101" s="69"/>
      <c r="L1101" s="70"/>
      <c r="M1101" s="69"/>
      <c r="N1101" s="69"/>
      <c r="O1101" s="69"/>
      <c r="P1101" s="69"/>
      <c r="Q1101" s="69"/>
      <c r="R1101" s="37"/>
      <c r="S1101" s="127">
        <f>IF(G1101=0,"",IF(T1101=0,"",SUM(SUM(J1101:Q1101)-V1101)/G1101))</f>
      </c>
      <c r="T1101" s="124">
        <f>SUM(J1101:Q1101)</f>
        <v>0</v>
      </c>
      <c r="U1101" s="124">
        <f>SUM(G1101-T1101)+V1101</f>
        <v>0</v>
      </c>
      <c r="V1101" s="80"/>
      <c r="W1101" s="79"/>
    </row>
    <row r="1102" spans="2:23" ht="16.5">
      <c r="B1102" s="109">
        <v>32</v>
      </c>
      <c r="C1102" s="116" t="s">
        <v>461</v>
      </c>
      <c r="D1102" s="72"/>
      <c r="E1102" s="68"/>
      <c r="F1102" s="68"/>
      <c r="G1102" s="124">
        <f>SUM(G1103:G1110)</f>
        <v>0</v>
      </c>
      <c r="H1102" s="55"/>
      <c r="J1102" s="68"/>
      <c r="K1102" s="68"/>
      <c r="L1102" s="68"/>
      <c r="M1102" s="68"/>
      <c r="N1102" s="68"/>
      <c r="O1102" s="68"/>
      <c r="P1102" s="68"/>
      <c r="Q1102" s="68"/>
      <c r="R1102" s="37"/>
      <c r="S1102" s="127">
        <f>IF(G1102=0,"",IF(T1102=0,"",SUM(T1102/G1102)))</f>
      </c>
      <c r="T1102" s="124">
        <f>SUM(T1103:T1110)</f>
        <v>0</v>
      </c>
      <c r="U1102" s="124">
        <f>SUM(U1103:U1110)</f>
        <v>0</v>
      </c>
      <c r="V1102" s="124">
        <f>SUM(V1103:V1110)</f>
        <v>0</v>
      </c>
      <c r="W1102" s="68"/>
    </row>
    <row r="1103" spans="2:23" ht="16.5">
      <c r="B1103" s="117">
        <v>321</v>
      </c>
      <c r="C1103" s="118" t="s">
        <v>462</v>
      </c>
      <c r="D1103" s="14"/>
      <c r="E1103" s="14"/>
      <c r="F1103" s="14"/>
      <c r="G1103" s="121">
        <f>SUM(E1103*F1103)</f>
        <v>0</v>
      </c>
      <c r="H1103" s="55"/>
      <c r="J1103" s="69"/>
      <c r="K1103" s="69"/>
      <c r="L1103" s="70"/>
      <c r="M1103" s="69"/>
      <c r="N1103" s="69"/>
      <c r="O1103" s="69"/>
      <c r="P1103" s="69"/>
      <c r="Q1103" s="69"/>
      <c r="R1103" s="37"/>
      <c r="S1103" s="127">
        <f aca="true" t="shared" si="273" ref="S1103:S1110">IF(G1103=0,"",IF(T1103=0,"",SUM(SUM(J1103:Q1103)-V1103)/G1103))</f>
      </c>
      <c r="T1103" s="124">
        <f aca="true" t="shared" si="274" ref="T1103:T1110">SUM(J1103:Q1103)</f>
        <v>0</v>
      </c>
      <c r="U1103" s="124">
        <f aca="true" t="shared" si="275" ref="U1103:U1110">SUM(G1103-T1103)+V1103</f>
        <v>0</v>
      </c>
      <c r="V1103" s="80"/>
      <c r="W1103" s="79"/>
    </row>
    <row r="1104" spans="2:23" ht="16.5">
      <c r="B1104" s="117">
        <v>322</v>
      </c>
      <c r="C1104" s="118" t="s">
        <v>463</v>
      </c>
      <c r="D1104" s="14"/>
      <c r="E1104" s="14"/>
      <c r="F1104" s="14"/>
      <c r="G1104" s="121">
        <f aca="true" t="shared" si="276" ref="G1104:G1110">SUM(E1104*F1104)</f>
        <v>0</v>
      </c>
      <c r="H1104" s="76"/>
      <c r="J1104" s="69"/>
      <c r="K1104" s="69"/>
      <c r="L1104" s="70"/>
      <c r="M1104" s="69"/>
      <c r="N1104" s="69"/>
      <c r="O1104" s="69"/>
      <c r="P1104" s="69"/>
      <c r="Q1104" s="69"/>
      <c r="R1104" s="37"/>
      <c r="S1104" s="127">
        <f t="shared" si="273"/>
      </c>
      <c r="T1104" s="124">
        <f t="shared" si="274"/>
        <v>0</v>
      </c>
      <c r="U1104" s="124">
        <f t="shared" si="275"/>
        <v>0</v>
      </c>
      <c r="V1104" s="80"/>
      <c r="W1104" s="79"/>
    </row>
    <row r="1105" spans="2:23" ht="16.5">
      <c r="B1105" s="117">
        <v>323</v>
      </c>
      <c r="C1105" s="118" t="s">
        <v>433</v>
      </c>
      <c r="D1105" s="14"/>
      <c r="E1105" s="14"/>
      <c r="F1105" s="14"/>
      <c r="G1105" s="121">
        <f t="shared" si="276"/>
        <v>0</v>
      </c>
      <c r="H1105" s="76"/>
      <c r="J1105" s="69"/>
      <c r="K1105" s="69"/>
      <c r="L1105" s="70"/>
      <c r="M1105" s="69"/>
      <c r="N1105" s="69"/>
      <c r="O1105" s="69"/>
      <c r="P1105" s="69"/>
      <c r="Q1105" s="69"/>
      <c r="R1105" s="37"/>
      <c r="S1105" s="127">
        <f t="shared" si="273"/>
      </c>
      <c r="T1105" s="124">
        <f t="shared" si="274"/>
        <v>0</v>
      </c>
      <c r="U1105" s="124">
        <f t="shared" si="275"/>
        <v>0</v>
      </c>
      <c r="V1105" s="80"/>
      <c r="W1105" s="79"/>
    </row>
    <row r="1106" spans="2:23" ht="16.5">
      <c r="B1106" s="117">
        <v>324</v>
      </c>
      <c r="C1106" s="118" t="s">
        <v>464</v>
      </c>
      <c r="D1106" s="14"/>
      <c r="E1106" s="14"/>
      <c r="F1106" s="14"/>
      <c r="G1106" s="121">
        <f t="shared" si="276"/>
        <v>0</v>
      </c>
      <c r="H1106" s="76"/>
      <c r="J1106" s="69"/>
      <c r="K1106" s="69"/>
      <c r="L1106" s="70"/>
      <c r="M1106" s="69"/>
      <c r="N1106" s="69"/>
      <c r="O1106" s="69"/>
      <c r="P1106" s="69"/>
      <c r="Q1106" s="69"/>
      <c r="R1106" s="37"/>
      <c r="S1106" s="127">
        <f t="shared" si="273"/>
      </c>
      <c r="T1106" s="124">
        <f t="shared" si="274"/>
        <v>0</v>
      </c>
      <c r="U1106" s="124">
        <f t="shared" si="275"/>
        <v>0</v>
      </c>
      <c r="V1106" s="80"/>
      <c r="W1106" s="79"/>
    </row>
    <row r="1107" spans="2:23" ht="16.5">
      <c r="B1107" s="117">
        <v>325</v>
      </c>
      <c r="C1107" s="118" t="s">
        <v>465</v>
      </c>
      <c r="D1107" s="14"/>
      <c r="E1107" s="14"/>
      <c r="F1107" s="14"/>
      <c r="G1107" s="121">
        <f t="shared" si="276"/>
        <v>0</v>
      </c>
      <c r="H1107" s="76"/>
      <c r="J1107" s="69"/>
      <c r="K1107" s="69"/>
      <c r="L1107" s="70"/>
      <c r="M1107" s="69"/>
      <c r="N1107" s="69"/>
      <c r="O1107" s="69"/>
      <c r="P1107" s="69"/>
      <c r="Q1107" s="69"/>
      <c r="R1107" s="37"/>
      <c r="S1107" s="127">
        <f t="shared" si="273"/>
      </c>
      <c r="T1107" s="124">
        <f t="shared" si="274"/>
        <v>0</v>
      </c>
      <c r="U1107" s="124">
        <f t="shared" si="275"/>
        <v>0</v>
      </c>
      <c r="V1107" s="80"/>
      <c r="W1107" s="79"/>
    </row>
    <row r="1108" spans="2:23" ht="16.5">
      <c r="B1108" s="117">
        <v>326</v>
      </c>
      <c r="C1108" s="118" t="s">
        <v>466</v>
      </c>
      <c r="D1108" s="14"/>
      <c r="E1108" s="14"/>
      <c r="F1108" s="14"/>
      <c r="G1108" s="121">
        <f t="shared" si="276"/>
        <v>0</v>
      </c>
      <c r="H1108" s="76"/>
      <c r="J1108" s="69"/>
      <c r="K1108" s="69"/>
      <c r="L1108" s="70"/>
      <c r="M1108" s="69"/>
      <c r="N1108" s="69"/>
      <c r="O1108" s="69"/>
      <c r="P1108" s="69"/>
      <c r="Q1108" s="69"/>
      <c r="R1108" s="37"/>
      <c r="S1108" s="127">
        <f t="shared" si="273"/>
      </c>
      <c r="T1108" s="124">
        <f t="shared" si="274"/>
        <v>0</v>
      </c>
      <c r="U1108" s="124">
        <f t="shared" si="275"/>
        <v>0</v>
      </c>
      <c r="V1108" s="80"/>
      <c r="W1108" s="79"/>
    </row>
    <row r="1109" spans="2:23" ht="16.5">
      <c r="B1109" s="117">
        <v>327</v>
      </c>
      <c r="C1109" s="118" t="s">
        <v>467</v>
      </c>
      <c r="D1109" s="14"/>
      <c r="E1109" s="14"/>
      <c r="F1109" s="14"/>
      <c r="G1109" s="121">
        <f t="shared" si="276"/>
        <v>0</v>
      </c>
      <c r="H1109" s="76"/>
      <c r="J1109" s="69"/>
      <c r="K1109" s="69"/>
      <c r="L1109" s="70"/>
      <c r="M1109" s="69"/>
      <c r="N1109" s="69"/>
      <c r="O1109" s="69"/>
      <c r="P1109" s="69"/>
      <c r="Q1109" s="69"/>
      <c r="R1109" s="37"/>
      <c r="S1109" s="127">
        <f t="shared" si="273"/>
      </c>
      <c r="T1109" s="124">
        <f t="shared" si="274"/>
        <v>0</v>
      </c>
      <c r="U1109" s="124">
        <f t="shared" si="275"/>
        <v>0</v>
      </c>
      <c r="V1109" s="80"/>
      <c r="W1109" s="79"/>
    </row>
    <row r="1110" spans="2:23" ht="16.5">
      <c r="B1110" s="117">
        <v>328</v>
      </c>
      <c r="C1110" s="118" t="s">
        <v>468</v>
      </c>
      <c r="D1110" s="14"/>
      <c r="E1110" s="14"/>
      <c r="F1110" s="14"/>
      <c r="G1110" s="121">
        <f t="shared" si="276"/>
        <v>0</v>
      </c>
      <c r="H1110" s="76"/>
      <c r="J1110" s="69"/>
      <c r="K1110" s="69"/>
      <c r="L1110" s="70"/>
      <c r="M1110" s="69"/>
      <c r="N1110" s="69"/>
      <c r="O1110" s="69"/>
      <c r="P1110" s="69"/>
      <c r="Q1110" s="69"/>
      <c r="R1110" s="37"/>
      <c r="S1110" s="127">
        <f t="shared" si="273"/>
      </c>
      <c r="T1110" s="124">
        <f t="shared" si="274"/>
        <v>0</v>
      </c>
      <c r="U1110" s="124">
        <f t="shared" si="275"/>
        <v>0</v>
      </c>
      <c r="V1110" s="80"/>
      <c r="W1110" s="79"/>
    </row>
    <row r="1111" spans="2:23" ht="16.5">
      <c r="B1111" s="109">
        <v>33</v>
      </c>
      <c r="C1111" s="116" t="s">
        <v>469</v>
      </c>
      <c r="D1111" s="72"/>
      <c r="E1111" s="68"/>
      <c r="F1111" s="68"/>
      <c r="G1111" s="124">
        <f>SUM(G1112:G1115)</f>
        <v>0</v>
      </c>
      <c r="H1111" s="55"/>
      <c r="J1111" s="68"/>
      <c r="K1111" s="68"/>
      <c r="L1111" s="68"/>
      <c r="M1111" s="68"/>
      <c r="N1111" s="68"/>
      <c r="O1111" s="68"/>
      <c r="P1111" s="68"/>
      <c r="Q1111" s="68"/>
      <c r="R1111" s="37"/>
      <c r="S1111" s="127">
        <f>IF(G1111=0,"",IF(T1111=0,"",SUM(T1111/G1111)))</f>
      </c>
      <c r="T1111" s="124">
        <f>SUM(T1112:T1115)</f>
        <v>0</v>
      </c>
      <c r="U1111" s="124">
        <f>SUM(U1112:U1115)</f>
        <v>0</v>
      </c>
      <c r="V1111" s="124">
        <f>SUM(V1112:V1115)</f>
        <v>0</v>
      </c>
      <c r="W1111" s="68"/>
    </row>
    <row r="1112" spans="2:23" ht="16.5">
      <c r="B1112" s="117">
        <v>332</v>
      </c>
      <c r="C1112" s="118" t="s">
        <v>432</v>
      </c>
      <c r="D1112" s="14"/>
      <c r="E1112" s="14"/>
      <c r="F1112" s="14"/>
      <c r="G1112" s="121">
        <f>SUM(E1112*F1112)</f>
        <v>0</v>
      </c>
      <c r="H1112" s="76"/>
      <c r="J1112" s="69"/>
      <c r="K1112" s="69"/>
      <c r="L1112" s="70"/>
      <c r="M1112" s="69"/>
      <c r="N1112" s="69"/>
      <c r="O1112" s="69"/>
      <c r="P1112" s="69"/>
      <c r="Q1112" s="69"/>
      <c r="R1112" s="37"/>
      <c r="S1112" s="127">
        <f>IF(G1112=0,"",IF(T1112=0,"",SUM(SUM(J1112:Q1112)-V1112)/G1112))</f>
      </c>
      <c r="T1112" s="124">
        <f>SUM(J1112:Q1112)</f>
        <v>0</v>
      </c>
      <c r="U1112" s="124">
        <f>SUM(G1112-T1112)+V1112</f>
        <v>0</v>
      </c>
      <c r="V1112" s="80"/>
      <c r="W1112" s="79"/>
    </row>
    <row r="1113" spans="2:23" ht="16.5">
      <c r="B1113" s="117">
        <v>333</v>
      </c>
      <c r="C1113" s="118" t="s">
        <v>433</v>
      </c>
      <c r="D1113" s="14"/>
      <c r="E1113" s="14"/>
      <c r="F1113" s="14"/>
      <c r="G1113" s="121">
        <f>SUM(E1113*F1113)</f>
        <v>0</v>
      </c>
      <c r="H1113" s="76"/>
      <c r="J1113" s="69"/>
      <c r="K1113" s="69"/>
      <c r="L1113" s="70"/>
      <c r="M1113" s="69"/>
      <c r="N1113" s="69"/>
      <c r="O1113" s="69"/>
      <c r="P1113" s="69"/>
      <c r="Q1113" s="69"/>
      <c r="R1113" s="37"/>
      <c r="S1113" s="127">
        <f>IF(G1113=0,"",IF(T1113=0,"",SUM(SUM(J1113:Q1113)-V1113)/G1113))</f>
      </c>
      <c r="T1113" s="124">
        <f>SUM(J1113:Q1113)</f>
        <v>0</v>
      </c>
      <c r="U1113" s="124">
        <f>SUM(G1113-T1113)+V1113</f>
        <v>0</v>
      </c>
      <c r="V1113" s="80"/>
      <c r="W1113" s="79"/>
    </row>
    <row r="1114" spans="2:23" ht="16.5">
      <c r="B1114" s="117">
        <v>335</v>
      </c>
      <c r="C1114" s="118" t="s">
        <v>470</v>
      </c>
      <c r="D1114" s="14"/>
      <c r="E1114" s="14"/>
      <c r="F1114" s="14"/>
      <c r="G1114" s="121">
        <f>SUM(E1114*F1114)</f>
        <v>0</v>
      </c>
      <c r="H1114" s="76"/>
      <c r="J1114" s="69"/>
      <c r="K1114" s="69"/>
      <c r="L1114" s="70"/>
      <c r="M1114" s="69"/>
      <c r="N1114" s="69"/>
      <c r="O1114" s="69"/>
      <c r="P1114" s="69"/>
      <c r="Q1114" s="69"/>
      <c r="R1114" s="37"/>
      <c r="S1114" s="127">
        <f>IF(G1114=0,"",IF(T1114=0,"",SUM(SUM(J1114:Q1114)-V1114)/G1114))</f>
      </c>
      <c r="T1114" s="124">
        <f>SUM(J1114:Q1114)</f>
        <v>0</v>
      </c>
      <c r="U1114" s="124">
        <f>SUM(G1114-T1114)+V1114</f>
        <v>0</v>
      </c>
      <c r="V1114" s="80"/>
      <c r="W1114" s="79"/>
    </row>
    <row r="1115" spans="2:23" ht="16.5">
      <c r="B1115" s="117">
        <v>336</v>
      </c>
      <c r="C1115" s="118" t="s">
        <v>471</v>
      </c>
      <c r="D1115" s="14"/>
      <c r="E1115" s="14"/>
      <c r="F1115" s="14"/>
      <c r="G1115" s="121">
        <f>SUM(E1115*F1115)</f>
        <v>0</v>
      </c>
      <c r="H1115" s="76"/>
      <c r="J1115" s="69"/>
      <c r="K1115" s="69"/>
      <c r="L1115" s="70"/>
      <c r="M1115" s="69"/>
      <c r="N1115" s="69"/>
      <c r="O1115" s="69"/>
      <c r="P1115" s="69"/>
      <c r="Q1115" s="69"/>
      <c r="R1115" s="37"/>
      <c r="S1115" s="127">
        <f>IF(G1115=0,"",IF(T1115=0,"",SUM(SUM(J1115:Q1115)-V1115)/G1115))</f>
      </c>
      <c r="T1115" s="124">
        <f>SUM(J1115:Q1115)</f>
        <v>0</v>
      </c>
      <c r="U1115" s="124">
        <f>SUM(G1115-T1115)+V1115</f>
        <v>0</v>
      </c>
      <c r="V1115" s="80"/>
      <c r="W1115" s="79"/>
    </row>
    <row r="1116" spans="2:23" ht="16.5">
      <c r="B1116" s="109">
        <v>34</v>
      </c>
      <c r="C1116" s="116" t="s">
        <v>472</v>
      </c>
      <c r="D1116" s="72"/>
      <c r="E1116" s="68"/>
      <c r="F1116" s="68"/>
      <c r="G1116" s="124">
        <f>SUM(G1117:G1121)</f>
        <v>0</v>
      </c>
      <c r="H1116" s="76"/>
      <c r="J1116" s="68"/>
      <c r="K1116" s="68"/>
      <c r="L1116" s="68"/>
      <c r="M1116" s="68"/>
      <c r="N1116" s="68"/>
      <c r="O1116" s="68"/>
      <c r="P1116" s="68"/>
      <c r="Q1116" s="68"/>
      <c r="R1116" s="37"/>
      <c r="S1116" s="127">
        <f>IF(G1116=0,"",IF(T1116=0,"",SUM(T1116/G1116)))</f>
      </c>
      <c r="T1116" s="124">
        <f>SUM(T1117:T1121)</f>
        <v>0</v>
      </c>
      <c r="U1116" s="124">
        <f>SUM(U1117:U1121)</f>
        <v>0</v>
      </c>
      <c r="V1116" s="124">
        <f>SUM(V1117:V1121)</f>
        <v>0</v>
      </c>
      <c r="W1116" s="68"/>
    </row>
    <row r="1117" spans="2:23" ht="16.5">
      <c r="B1117" s="117">
        <v>342</v>
      </c>
      <c r="C1117" s="118" t="s">
        <v>432</v>
      </c>
      <c r="D1117" s="14"/>
      <c r="E1117" s="14"/>
      <c r="F1117" s="14"/>
      <c r="G1117" s="121">
        <f>SUM(E1117*F1117)</f>
        <v>0</v>
      </c>
      <c r="H1117" s="55"/>
      <c r="J1117" s="69"/>
      <c r="K1117" s="69"/>
      <c r="L1117" s="70"/>
      <c r="M1117" s="69"/>
      <c r="N1117" s="69"/>
      <c r="O1117" s="69"/>
      <c r="P1117" s="69"/>
      <c r="Q1117" s="69"/>
      <c r="R1117" s="37"/>
      <c r="S1117" s="127">
        <f>IF(G1117=0,"",IF(T1117=0,"",SUM(SUM(J1117:Q1117)-V1117)/G1117))</f>
      </c>
      <c r="T1117" s="124">
        <f>SUM(J1117:Q1117)</f>
        <v>0</v>
      </c>
      <c r="U1117" s="124">
        <f>SUM(G1117-T1117)+V1117</f>
        <v>0</v>
      </c>
      <c r="V1117" s="80"/>
      <c r="W1117" s="79"/>
    </row>
    <row r="1118" spans="2:23" ht="16.5">
      <c r="B1118" s="117">
        <v>343</v>
      </c>
      <c r="C1118" s="118" t="s">
        <v>433</v>
      </c>
      <c r="D1118" s="14"/>
      <c r="E1118" s="14"/>
      <c r="F1118" s="14"/>
      <c r="G1118" s="121">
        <f>SUM(E1118*F1118)</f>
        <v>0</v>
      </c>
      <c r="H1118" s="76"/>
      <c r="J1118" s="69"/>
      <c r="K1118" s="69"/>
      <c r="L1118" s="70"/>
      <c r="M1118" s="69"/>
      <c r="N1118" s="69"/>
      <c r="O1118" s="69"/>
      <c r="P1118" s="69"/>
      <c r="Q1118" s="69"/>
      <c r="R1118" s="37"/>
      <c r="S1118" s="127">
        <f>IF(G1118=0,"",IF(T1118=0,"",SUM(SUM(J1118:Q1118)-V1118)/G1118))</f>
      </c>
      <c r="T1118" s="124">
        <f>SUM(J1118:Q1118)</f>
        <v>0</v>
      </c>
      <c r="U1118" s="124">
        <f>SUM(G1118-T1118)+V1118</f>
        <v>0</v>
      </c>
      <c r="V1118" s="80"/>
      <c r="W1118" s="79"/>
    </row>
    <row r="1119" spans="2:23" ht="16.5">
      <c r="B1119" s="117">
        <v>345</v>
      </c>
      <c r="C1119" s="118" t="s">
        <v>473</v>
      </c>
      <c r="D1119" s="14"/>
      <c r="E1119" s="14"/>
      <c r="F1119" s="14"/>
      <c r="G1119" s="121">
        <f>SUM(E1119*F1119)</f>
        <v>0</v>
      </c>
      <c r="H1119" s="76"/>
      <c r="J1119" s="69"/>
      <c r="K1119" s="69"/>
      <c r="L1119" s="70"/>
      <c r="M1119" s="69"/>
      <c r="N1119" s="69"/>
      <c r="O1119" s="69"/>
      <c r="P1119" s="69"/>
      <c r="Q1119" s="69"/>
      <c r="R1119" s="37"/>
      <c r="S1119" s="127">
        <f>IF(G1119=0,"",IF(T1119=0,"",SUM(SUM(J1119:Q1119)-V1119)/G1119))</f>
      </c>
      <c r="T1119" s="124">
        <f>SUM(J1119:Q1119)</f>
        <v>0</v>
      </c>
      <c r="U1119" s="124">
        <f>SUM(G1119-T1119)+V1119</f>
        <v>0</v>
      </c>
      <c r="V1119" s="80"/>
      <c r="W1119" s="79"/>
    </row>
    <row r="1120" spans="2:23" ht="16.5">
      <c r="B1120" s="117">
        <v>346</v>
      </c>
      <c r="C1120" s="118" t="s">
        <v>471</v>
      </c>
      <c r="D1120" s="14"/>
      <c r="E1120" s="14"/>
      <c r="F1120" s="14"/>
      <c r="G1120" s="121">
        <f>SUM(E1120*F1120)</f>
        <v>0</v>
      </c>
      <c r="H1120" s="76"/>
      <c r="J1120" s="69"/>
      <c r="K1120" s="69"/>
      <c r="L1120" s="70"/>
      <c r="M1120" s="69"/>
      <c r="N1120" s="69"/>
      <c r="O1120" s="69"/>
      <c r="P1120" s="69"/>
      <c r="Q1120" s="69"/>
      <c r="R1120" s="37"/>
      <c r="S1120" s="127">
        <f>IF(G1120=0,"",IF(T1120=0,"",SUM(SUM(J1120:Q1120)-V1120)/G1120))</f>
      </c>
      <c r="T1120" s="124">
        <f>SUM(J1120:Q1120)</f>
        <v>0</v>
      </c>
      <c r="U1120" s="124">
        <f>SUM(G1120-T1120)+V1120</f>
        <v>0</v>
      </c>
      <c r="V1120" s="80"/>
      <c r="W1120" s="79"/>
    </row>
    <row r="1121" spans="2:23" ht="16.5">
      <c r="B1121" s="117">
        <v>38</v>
      </c>
      <c r="C1121" s="118" t="s">
        <v>474</v>
      </c>
      <c r="D1121" s="14"/>
      <c r="E1121" s="14"/>
      <c r="F1121" s="14"/>
      <c r="G1121" s="121">
        <f>SUM(E1121*F1121)</f>
        <v>0</v>
      </c>
      <c r="H1121" s="76"/>
      <c r="J1121" s="69"/>
      <c r="K1121" s="69"/>
      <c r="L1121" s="70"/>
      <c r="M1121" s="69"/>
      <c r="N1121" s="69"/>
      <c r="O1121" s="69"/>
      <c r="P1121" s="69"/>
      <c r="Q1121" s="69"/>
      <c r="R1121" s="37"/>
      <c r="S1121" s="127">
        <f>IF(G1121=0,"",IF(T1121=0,"",SUM(SUM(J1121:Q1121)-V1121)/G1121))</f>
      </c>
      <c r="T1121" s="124">
        <f>SUM(J1121:Q1121)</f>
        <v>0</v>
      </c>
      <c r="U1121" s="124">
        <f>SUM(G1121-T1121)+V1121</f>
        <v>0</v>
      </c>
      <c r="V1121" s="80"/>
      <c r="W1121" s="79"/>
    </row>
    <row r="1122" spans="2:23" ht="16.5">
      <c r="B1122" s="114">
        <v>4</v>
      </c>
      <c r="C1122" s="115" t="s">
        <v>475</v>
      </c>
      <c r="D1122" s="75"/>
      <c r="E1122" s="67"/>
      <c r="F1122" s="67"/>
      <c r="G1122" s="104">
        <f>SUM(G1123,G1131,G1137,G1144,G1152,G1158)</f>
        <v>0</v>
      </c>
      <c r="H1122" s="76"/>
      <c r="J1122" s="67"/>
      <c r="K1122" s="67"/>
      <c r="L1122" s="67"/>
      <c r="M1122" s="67"/>
      <c r="N1122" s="67"/>
      <c r="O1122" s="67"/>
      <c r="P1122" s="67"/>
      <c r="Q1122" s="67"/>
      <c r="R1122" s="37"/>
      <c r="S1122" s="129">
        <f>IF(G1122=0,"",IF(T1122=0,"",SUM(T1122/G1122)))</f>
      </c>
      <c r="T1122" s="104">
        <f>SUM(T1123,T1131,T1137,T1144,T1152,T1158)</f>
        <v>0</v>
      </c>
      <c r="U1122" s="104">
        <f>SUM(U1123,U1131,U1137,U1144,U1152,U1158)</f>
        <v>0</v>
      </c>
      <c r="V1122" s="104">
        <f>SUM(V1123,V1131,V1137,V1144,V1152,V1158)</f>
        <v>0</v>
      </c>
      <c r="W1122" s="67"/>
    </row>
    <row r="1123" spans="2:23" ht="16.5">
      <c r="B1123" s="109">
        <v>41</v>
      </c>
      <c r="C1123" s="116" t="s">
        <v>476</v>
      </c>
      <c r="D1123" s="72"/>
      <c r="E1123" s="68"/>
      <c r="F1123" s="68"/>
      <c r="G1123" s="124">
        <f>SUM(G1124:G1130)</f>
        <v>0</v>
      </c>
      <c r="H1123" s="76"/>
      <c r="J1123" s="68"/>
      <c r="K1123" s="68"/>
      <c r="L1123" s="68"/>
      <c r="M1123" s="68"/>
      <c r="N1123" s="68"/>
      <c r="O1123" s="68"/>
      <c r="P1123" s="68"/>
      <c r="Q1123" s="68"/>
      <c r="R1123" s="37"/>
      <c r="S1123" s="127">
        <f>IF(G1123=0,"",IF(T1123=0,"",SUM(T1123/G1123)))</f>
      </c>
      <c r="T1123" s="124">
        <f>SUM(T1124:T1130)</f>
        <v>0</v>
      </c>
      <c r="U1123" s="124">
        <f>SUM(U1124:U1130)</f>
        <v>0</v>
      </c>
      <c r="V1123" s="124">
        <f>SUM(V1124:V1130)</f>
        <v>0</v>
      </c>
      <c r="W1123" s="68"/>
    </row>
    <row r="1124" spans="2:23" ht="16.5">
      <c r="B1124" s="117">
        <v>411</v>
      </c>
      <c r="C1124" s="118" t="s">
        <v>477</v>
      </c>
      <c r="D1124" s="14"/>
      <c r="E1124" s="14"/>
      <c r="F1124" s="14"/>
      <c r="G1124" s="121">
        <f>SUM(E1124*F1124)</f>
        <v>0</v>
      </c>
      <c r="H1124" s="55"/>
      <c r="J1124" s="69"/>
      <c r="K1124" s="69"/>
      <c r="L1124" s="70"/>
      <c r="M1124" s="69"/>
      <c r="N1124" s="69"/>
      <c r="O1124" s="69"/>
      <c r="P1124" s="69"/>
      <c r="Q1124" s="69"/>
      <c r="R1124" s="37"/>
      <c r="S1124" s="127">
        <f aca="true" t="shared" si="277" ref="S1124:S1130">IF(G1124=0,"",IF(T1124=0,"",SUM(SUM(J1124:Q1124)-V1124)/G1124))</f>
      </c>
      <c r="T1124" s="124">
        <f aca="true" t="shared" si="278" ref="T1124:T1130">SUM(J1124:Q1124)</f>
        <v>0</v>
      </c>
      <c r="U1124" s="124">
        <f aca="true" t="shared" si="279" ref="U1124:U1130">SUM(G1124-T1124)+V1124</f>
        <v>0</v>
      </c>
      <c r="V1124" s="80"/>
      <c r="W1124" s="79"/>
    </row>
    <row r="1125" spans="2:23" ht="16.5">
      <c r="B1125" s="117">
        <v>412</v>
      </c>
      <c r="C1125" s="118" t="s">
        <v>478</v>
      </c>
      <c r="D1125" s="14"/>
      <c r="E1125" s="14"/>
      <c r="F1125" s="14"/>
      <c r="G1125" s="121">
        <f aca="true" t="shared" si="280" ref="G1125:G1130">SUM(E1125*F1125)</f>
        <v>0</v>
      </c>
      <c r="H1125" s="76"/>
      <c r="J1125" s="69"/>
      <c r="K1125" s="69"/>
      <c r="L1125" s="70"/>
      <c r="M1125" s="69"/>
      <c r="N1125" s="69"/>
      <c r="O1125" s="69"/>
      <c r="P1125" s="69"/>
      <c r="Q1125" s="69"/>
      <c r="R1125" s="37"/>
      <c r="S1125" s="127">
        <f t="shared" si="277"/>
      </c>
      <c r="T1125" s="124">
        <f t="shared" si="278"/>
        <v>0</v>
      </c>
      <c r="U1125" s="124">
        <f t="shared" si="279"/>
        <v>0</v>
      </c>
      <c r="V1125" s="80"/>
      <c r="W1125" s="79"/>
    </row>
    <row r="1126" spans="2:23" ht="16.5">
      <c r="B1126" s="117">
        <v>413</v>
      </c>
      <c r="C1126" s="118" t="s">
        <v>479</v>
      </c>
      <c r="D1126" s="14"/>
      <c r="E1126" s="14"/>
      <c r="F1126" s="14"/>
      <c r="G1126" s="121">
        <f t="shared" si="280"/>
        <v>0</v>
      </c>
      <c r="H1126" s="76"/>
      <c r="J1126" s="69"/>
      <c r="K1126" s="69"/>
      <c r="L1126" s="70"/>
      <c r="M1126" s="69"/>
      <c r="N1126" s="69"/>
      <c r="O1126" s="69"/>
      <c r="P1126" s="69"/>
      <c r="Q1126" s="69"/>
      <c r="R1126" s="37"/>
      <c r="S1126" s="127">
        <f t="shared" si="277"/>
      </c>
      <c r="T1126" s="124">
        <f t="shared" si="278"/>
        <v>0</v>
      </c>
      <c r="U1126" s="124">
        <f t="shared" si="279"/>
        <v>0</v>
      </c>
      <c r="V1126" s="80"/>
      <c r="W1126" s="79"/>
    </row>
    <row r="1127" spans="2:23" ht="16.5">
      <c r="B1127" s="117">
        <v>414</v>
      </c>
      <c r="C1127" s="118" t="s">
        <v>480</v>
      </c>
      <c r="D1127" s="14"/>
      <c r="E1127" s="14"/>
      <c r="F1127" s="14"/>
      <c r="G1127" s="121">
        <f t="shared" si="280"/>
        <v>0</v>
      </c>
      <c r="H1127" s="76"/>
      <c r="J1127" s="69"/>
      <c r="K1127" s="69"/>
      <c r="L1127" s="70"/>
      <c r="M1127" s="69"/>
      <c r="N1127" s="69"/>
      <c r="O1127" s="69"/>
      <c r="P1127" s="69"/>
      <c r="Q1127" s="69"/>
      <c r="R1127" s="37"/>
      <c r="S1127" s="127">
        <f t="shared" si="277"/>
      </c>
      <c r="T1127" s="124">
        <f t="shared" si="278"/>
        <v>0</v>
      </c>
      <c r="U1127" s="124">
        <f t="shared" si="279"/>
        <v>0</v>
      </c>
      <c r="V1127" s="80"/>
      <c r="W1127" s="79"/>
    </row>
    <row r="1128" spans="2:23" ht="16.5">
      <c r="B1128" s="117">
        <v>415</v>
      </c>
      <c r="C1128" s="118" t="s">
        <v>481</v>
      </c>
      <c r="D1128" s="14"/>
      <c r="E1128" s="14"/>
      <c r="F1128" s="14"/>
      <c r="G1128" s="121">
        <f t="shared" si="280"/>
        <v>0</v>
      </c>
      <c r="H1128" s="76"/>
      <c r="J1128" s="69"/>
      <c r="K1128" s="69"/>
      <c r="L1128" s="70"/>
      <c r="M1128" s="69"/>
      <c r="N1128" s="69"/>
      <c r="O1128" s="69"/>
      <c r="P1128" s="69"/>
      <c r="Q1128" s="69"/>
      <c r="R1128" s="37"/>
      <c r="S1128" s="127">
        <f t="shared" si="277"/>
      </c>
      <c r="T1128" s="124">
        <f t="shared" si="278"/>
        <v>0</v>
      </c>
      <c r="U1128" s="124">
        <f t="shared" si="279"/>
        <v>0</v>
      </c>
      <c r="V1128" s="80"/>
      <c r="W1128" s="79"/>
    </row>
    <row r="1129" spans="2:23" ht="16.5">
      <c r="B1129" s="117">
        <v>416</v>
      </c>
      <c r="C1129" s="118" t="s">
        <v>482</v>
      </c>
      <c r="D1129" s="14"/>
      <c r="E1129" s="14"/>
      <c r="F1129" s="14"/>
      <c r="G1129" s="121">
        <f t="shared" si="280"/>
        <v>0</v>
      </c>
      <c r="H1129" s="76"/>
      <c r="J1129" s="69"/>
      <c r="K1129" s="69"/>
      <c r="L1129" s="70"/>
      <c r="M1129" s="69"/>
      <c r="N1129" s="69"/>
      <c r="O1129" s="69"/>
      <c r="P1129" s="69"/>
      <c r="Q1129" s="69"/>
      <c r="R1129" s="37"/>
      <c r="S1129" s="127">
        <f t="shared" si="277"/>
      </c>
      <c r="T1129" s="124">
        <f t="shared" si="278"/>
        <v>0</v>
      </c>
      <c r="U1129" s="124">
        <f t="shared" si="279"/>
        <v>0</v>
      </c>
      <c r="V1129" s="80"/>
      <c r="W1129" s="79"/>
    </row>
    <row r="1130" spans="2:23" ht="16.5">
      <c r="B1130" s="117">
        <v>417</v>
      </c>
      <c r="C1130" s="118" t="s">
        <v>483</v>
      </c>
      <c r="D1130" s="14"/>
      <c r="E1130" s="14"/>
      <c r="F1130" s="14"/>
      <c r="G1130" s="121">
        <f t="shared" si="280"/>
        <v>0</v>
      </c>
      <c r="H1130" s="76"/>
      <c r="J1130" s="69"/>
      <c r="K1130" s="69"/>
      <c r="L1130" s="70"/>
      <c r="M1130" s="69"/>
      <c r="N1130" s="69"/>
      <c r="O1130" s="69"/>
      <c r="P1130" s="69"/>
      <c r="Q1130" s="69"/>
      <c r="R1130" s="37"/>
      <c r="S1130" s="127">
        <f t="shared" si="277"/>
      </c>
      <c r="T1130" s="124">
        <f t="shared" si="278"/>
        <v>0</v>
      </c>
      <c r="U1130" s="124">
        <f t="shared" si="279"/>
        <v>0</v>
      </c>
      <c r="V1130" s="80"/>
      <c r="W1130" s="79"/>
    </row>
    <row r="1131" spans="2:23" ht="16.5">
      <c r="B1131" s="109">
        <v>42</v>
      </c>
      <c r="C1131" s="116" t="s">
        <v>484</v>
      </c>
      <c r="D1131" s="72"/>
      <c r="E1131" s="68"/>
      <c r="F1131" s="68"/>
      <c r="G1131" s="124">
        <f>SUM(G1132:G1136)</f>
        <v>0</v>
      </c>
      <c r="H1131" s="76"/>
      <c r="J1131" s="68"/>
      <c r="K1131" s="68"/>
      <c r="L1131" s="68"/>
      <c r="M1131" s="68"/>
      <c r="N1131" s="68"/>
      <c r="O1131" s="68"/>
      <c r="P1131" s="68"/>
      <c r="Q1131" s="68"/>
      <c r="R1131" s="37"/>
      <c r="S1131" s="127">
        <f>IF(G1131=0,"",IF(T1131=0,"",SUM(T1131/G1131)))</f>
      </c>
      <c r="T1131" s="124">
        <f>SUM(T1132:T1136)</f>
        <v>0</v>
      </c>
      <c r="U1131" s="124">
        <f>SUM(U1132:U1136)</f>
        <v>0</v>
      </c>
      <c r="V1131" s="124">
        <f>SUM(V1132:V1136)</f>
        <v>0</v>
      </c>
      <c r="W1131" s="68"/>
    </row>
    <row r="1132" spans="2:23" ht="16.5">
      <c r="B1132" s="117">
        <v>421</v>
      </c>
      <c r="C1132" s="118" t="s">
        <v>485</v>
      </c>
      <c r="D1132" s="14"/>
      <c r="E1132" s="14"/>
      <c r="F1132" s="14"/>
      <c r="G1132" s="121">
        <f>SUM(E1132*F1132)</f>
        <v>0</v>
      </c>
      <c r="H1132" s="55"/>
      <c r="J1132" s="69"/>
      <c r="K1132" s="69"/>
      <c r="L1132" s="70"/>
      <c r="M1132" s="69"/>
      <c r="N1132" s="69"/>
      <c r="O1132" s="69"/>
      <c r="P1132" s="69"/>
      <c r="Q1132" s="69"/>
      <c r="R1132" s="37"/>
      <c r="S1132" s="127">
        <f>IF(G1132=0,"",IF(T1132=0,"",SUM(SUM(J1132:Q1132)-V1132)/G1132))</f>
      </c>
      <c r="T1132" s="124">
        <f>SUM(J1132:Q1132)</f>
        <v>0</v>
      </c>
      <c r="U1132" s="124">
        <f>SUM(G1132-T1132)+V1132</f>
        <v>0</v>
      </c>
      <c r="V1132" s="80"/>
      <c r="W1132" s="79"/>
    </row>
    <row r="1133" spans="2:23" ht="16.5">
      <c r="B1133" s="117">
        <v>422</v>
      </c>
      <c r="C1133" s="118" t="s">
        <v>486</v>
      </c>
      <c r="D1133" s="14"/>
      <c r="E1133" s="14"/>
      <c r="F1133" s="14"/>
      <c r="G1133" s="121">
        <f>SUM(E1133*F1133)</f>
        <v>0</v>
      </c>
      <c r="H1133" s="76"/>
      <c r="J1133" s="69"/>
      <c r="K1133" s="69"/>
      <c r="L1133" s="70"/>
      <c r="M1133" s="69"/>
      <c r="N1133" s="69"/>
      <c r="O1133" s="69"/>
      <c r="P1133" s="69"/>
      <c r="Q1133" s="69"/>
      <c r="R1133" s="37"/>
      <c r="S1133" s="127">
        <f>IF(G1133=0,"",IF(T1133=0,"",SUM(SUM(J1133:Q1133)-V1133)/G1133))</f>
      </c>
      <c r="T1133" s="124">
        <f>SUM(J1133:Q1133)</f>
        <v>0</v>
      </c>
      <c r="U1133" s="124">
        <f>SUM(G1133-T1133)+V1133</f>
        <v>0</v>
      </c>
      <c r="V1133" s="80"/>
      <c r="W1133" s="79"/>
    </row>
    <row r="1134" spans="2:23" ht="16.5">
      <c r="B1134" s="117">
        <v>423</v>
      </c>
      <c r="C1134" s="118" t="s">
        <v>487</v>
      </c>
      <c r="D1134" s="14"/>
      <c r="E1134" s="14"/>
      <c r="F1134" s="14"/>
      <c r="G1134" s="121">
        <f>SUM(E1134*F1134)</f>
        <v>0</v>
      </c>
      <c r="H1134" s="76"/>
      <c r="J1134" s="69"/>
      <c r="K1134" s="69"/>
      <c r="L1134" s="70"/>
      <c r="M1134" s="69"/>
      <c r="N1134" s="69"/>
      <c r="O1134" s="69"/>
      <c r="P1134" s="69"/>
      <c r="Q1134" s="69"/>
      <c r="R1134" s="37"/>
      <c r="S1134" s="127">
        <f>IF(G1134=0,"",IF(T1134=0,"",SUM(SUM(J1134:Q1134)-V1134)/G1134))</f>
      </c>
      <c r="T1134" s="124">
        <f>SUM(J1134:Q1134)</f>
        <v>0</v>
      </c>
      <c r="U1134" s="124">
        <f>SUM(G1134-T1134)+V1134</f>
        <v>0</v>
      </c>
      <c r="V1134" s="80"/>
      <c r="W1134" s="79"/>
    </row>
    <row r="1135" spans="2:23" ht="16.5">
      <c r="B1135" s="117">
        <v>426</v>
      </c>
      <c r="C1135" s="118" t="s">
        <v>488</v>
      </c>
      <c r="D1135" s="14"/>
      <c r="E1135" s="14"/>
      <c r="F1135" s="14"/>
      <c r="G1135" s="121">
        <f>SUM(E1135*F1135)</f>
        <v>0</v>
      </c>
      <c r="H1135" s="76"/>
      <c r="J1135" s="69"/>
      <c r="K1135" s="69"/>
      <c r="L1135" s="70"/>
      <c r="M1135" s="69"/>
      <c r="N1135" s="69"/>
      <c r="O1135" s="69"/>
      <c r="P1135" s="69"/>
      <c r="Q1135" s="69"/>
      <c r="R1135" s="37"/>
      <c r="S1135" s="127">
        <f>IF(G1135=0,"",IF(T1135=0,"",SUM(SUM(J1135:Q1135)-V1135)/G1135))</f>
      </c>
      <c r="T1135" s="124">
        <f>SUM(J1135:Q1135)</f>
        <v>0</v>
      </c>
      <c r="U1135" s="124">
        <f>SUM(G1135-T1135)+V1135</f>
        <v>0</v>
      </c>
      <c r="V1135" s="80"/>
      <c r="W1135" s="79"/>
    </row>
    <row r="1136" spans="2:23" ht="16.5">
      <c r="B1136" s="117">
        <v>427</v>
      </c>
      <c r="C1136" s="118" t="s">
        <v>489</v>
      </c>
      <c r="D1136" s="14"/>
      <c r="E1136" s="14"/>
      <c r="F1136" s="14"/>
      <c r="G1136" s="121">
        <f>SUM(E1136*F1136)</f>
        <v>0</v>
      </c>
      <c r="H1136" s="76"/>
      <c r="J1136" s="69"/>
      <c r="K1136" s="69"/>
      <c r="L1136" s="70"/>
      <c r="M1136" s="69"/>
      <c r="N1136" s="69"/>
      <c r="O1136" s="69"/>
      <c r="P1136" s="69"/>
      <c r="Q1136" s="69"/>
      <c r="R1136" s="37"/>
      <c r="S1136" s="127">
        <f>IF(G1136=0,"",IF(T1136=0,"",SUM(SUM(J1136:Q1136)-V1136)/G1136))</f>
      </c>
      <c r="T1136" s="124">
        <f>SUM(J1136:Q1136)</f>
        <v>0</v>
      </c>
      <c r="U1136" s="124">
        <f>SUM(G1136-T1136)+V1136</f>
        <v>0</v>
      </c>
      <c r="V1136" s="80"/>
      <c r="W1136" s="79"/>
    </row>
    <row r="1137" spans="2:23" ht="16.5">
      <c r="B1137" s="109">
        <v>43</v>
      </c>
      <c r="C1137" s="116" t="s">
        <v>490</v>
      </c>
      <c r="D1137" s="72"/>
      <c r="E1137" s="72"/>
      <c r="F1137" s="72"/>
      <c r="G1137" s="124">
        <f>SUM(G1138:G1143)</f>
        <v>0</v>
      </c>
      <c r="H1137" s="76"/>
      <c r="J1137" s="68"/>
      <c r="K1137" s="68"/>
      <c r="L1137" s="68"/>
      <c r="M1137" s="68"/>
      <c r="N1137" s="68"/>
      <c r="O1137" s="68"/>
      <c r="P1137" s="68"/>
      <c r="Q1137" s="68"/>
      <c r="R1137" s="37"/>
      <c r="S1137" s="127">
        <f>IF(G1137=0,"",IF(T1137=0,"",SUM(T1137/G1137)))</f>
      </c>
      <c r="T1137" s="124">
        <f>SUM(T1138:T1143)</f>
        <v>0</v>
      </c>
      <c r="U1137" s="124">
        <f>SUM(U1138:U1143)</f>
        <v>0</v>
      </c>
      <c r="V1137" s="124">
        <f>SUM(V1138:V1143)</f>
        <v>0</v>
      </c>
      <c r="W1137" s="68"/>
    </row>
    <row r="1138" spans="2:23" ht="16.5">
      <c r="B1138" s="117">
        <v>431</v>
      </c>
      <c r="C1138" s="118" t="s">
        <v>491</v>
      </c>
      <c r="D1138" s="14"/>
      <c r="E1138" s="14"/>
      <c r="F1138" s="14"/>
      <c r="G1138" s="121">
        <f aca="true" t="shared" si="281" ref="G1138:G1143">SUM(E1138*F1138)</f>
        <v>0</v>
      </c>
      <c r="H1138" s="55"/>
      <c r="J1138" s="69"/>
      <c r="K1138" s="69"/>
      <c r="L1138" s="70"/>
      <c r="M1138" s="69"/>
      <c r="N1138" s="69"/>
      <c r="O1138" s="69"/>
      <c r="P1138" s="69"/>
      <c r="Q1138" s="69"/>
      <c r="R1138" s="37"/>
      <c r="S1138" s="127">
        <f aca="true" t="shared" si="282" ref="S1138:S1143">IF(G1138=0,"",IF(T1138=0,"",SUM(SUM(J1138:Q1138)-V1138)/G1138))</f>
      </c>
      <c r="T1138" s="124">
        <f aca="true" t="shared" si="283" ref="T1138:T1143">SUM(J1138:Q1138)</f>
        <v>0</v>
      </c>
      <c r="U1138" s="124">
        <f aca="true" t="shared" si="284" ref="U1138:U1143">SUM(G1138-T1138)+V1138</f>
        <v>0</v>
      </c>
      <c r="V1138" s="80"/>
      <c r="W1138" s="79"/>
    </row>
    <row r="1139" spans="2:23" ht="16.5">
      <c r="B1139" s="117">
        <v>432</v>
      </c>
      <c r="C1139" s="118" t="s">
        <v>492</v>
      </c>
      <c r="D1139" s="14"/>
      <c r="E1139" s="14"/>
      <c r="F1139" s="14"/>
      <c r="G1139" s="121">
        <f t="shared" si="281"/>
        <v>0</v>
      </c>
      <c r="H1139" s="76"/>
      <c r="J1139" s="69"/>
      <c r="K1139" s="69"/>
      <c r="L1139" s="70"/>
      <c r="M1139" s="69"/>
      <c r="N1139" s="69"/>
      <c r="O1139" s="69"/>
      <c r="P1139" s="69"/>
      <c r="Q1139" s="69"/>
      <c r="R1139" s="37"/>
      <c r="S1139" s="127">
        <f t="shared" si="282"/>
      </c>
      <c r="T1139" s="124">
        <f t="shared" si="283"/>
        <v>0</v>
      </c>
      <c r="U1139" s="124">
        <f t="shared" si="284"/>
        <v>0</v>
      </c>
      <c r="V1139" s="80"/>
      <c r="W1139" s="79"/>
    </row>
    <row r="1140" spans="2:23" ht="16.5">
      <c r="B1140" s="117">
        <v>433</v>
      </c>
      <c r="C1140" s="118" t="s">
        <v>493</v>
      </c>
      <c r="D1140" s="14"/>
      <c r="E1140" s="14"/>
      <c r="F1140" s="14"/>
      <c r="G1140" s="121">
        <f t="shared" si="281"/>
        <v>0</v>
      </c>
      <c r="H1140" s="76"/>
      <c r="J1140" s="69"/>
      <c r="K1140" s="69"/>
      <c r="L1140" s="70"/>
      <c r="M1140" s="69"/>
      <c r="N1140" s="69"/>
      <c r="O1140" s="69"/>
      <c r="P1140" s="69"/>
      <c r="Q1140" s="69"/>
      <c r="R1140" s="37"/>
      <c r="S1140" s="127">
        <f t="shared" si="282"/>
      </c>
      <c r="T1140" s="124">
        <f t="shared" si="283"/>
        <v>0</v>
      </c>
      <c r="U1140" s="124">
        <f t="shared" si="284"/>
        <v>0</v>
      </c>
      <c r="V1140" s="80"/>
      <c r="W1140" s="79"/>
    </row>
    <row r="1141" spans="2:23" ht="16.5">
      <c r="B1141" s="117">
        <v>434</v>
      </c>
      <c r="C1141" s="118" t="s">
        <v>494</v>
      </c>
      <c r="D1141" s="14"/>
      <c r="E1141" s="14"/>
      <c r="F1141" s="14"/>
      <c r="G1141" s="121">
        <f t="shared" si="281"/>
        <v>0</v>
      </c>
      <c r="H1141" s="76"/>
      <c r="J1141" s="69"/>
      <c r="K1141" s="69"/>
      <c r="L1141" s="70"/>
      <c r="M1141" s="69"/>
      <c r="N1141" s="69"/>
      <c r="O1141" s="69"/>
      <c r="P1141" s="69"/>
      <c r="Q1141" s="69"/>
      <c r="R1141" s="37"/>
      <c r="S1141" s="127">
        <f t="shared" si="282"/>
      </c>
      <c r="T1141" s="124">
        <f t="shared" si="283"/>
        <v>0</v>
      </c>
      <c r="U1141" s="124">
        <f t="shared" si="284"/>
        <v>0</v>
      </c>
      <c r="V1141" s="80"/>
      <c r="W1141" s="79"/>
    </row>
    <row r="1142" spans="2:23" ht="16.5">
      <c r="B1142" s="117">
        <v>436</v>
      </c>
      <c r="C1142" s="118" t="s">
        <v>495</v>
      </c>
      <c r="D1142" s="14"/>
      <c r="E1142" s="14"/>
      <c r="F1142" s="14"/>
      <c r="G1142" s="121">
        <f t="shared" si="281"/>
        <v>0</v>
      </c>
      <c r="H1142" s="76"/>
      <c r="J1142" s="69"/>
      <c r="K1142" s="69"/>
      <c r="L1142" s="70"/>
      <c r="M1142" s="69"/>
      <c r="N1142" s="69"/>
      <c r="O1142" s="69"/>
      <c r="P1142" s="69"/>
      <c r="Q1142" s="69"/>
      <c r="R1142" s="37"/>
      <c r="S1142" s="127">
        <f t="shared" si="282"/>
      </c>
      <c r="T1142" s="124">
        <f t="shared" si="283"/>
        <v>0</v>
      </c>
      <c r="U1142" s="124">
        <f t="shared" si="284"/>
        <v>0</v>
      </c>
      <c r="V1142" s="80"/>
      <c r="W1142" s="79"/>
    </row>
    <row r="1143" spans="2:23" ht="16.5">
      <c r="B1143" s="117">
        <v>437</v>
      </c>
      <c r="C1143" s="118" t="s">
        <v>496</v>
      </c>
      <c r="D1143" s="14"/>
      <c r="E1143" s="14"/>
      <c r="F1143" s="14"/>
      <c r="G1143" s="121">
        <f t="shared" si="281"/>
        <v>0</v>
      </c>
      <c r="H1143" s="76"/>
      <c r="J1143" s="69"/>
      <c r="K1143" s="69"/>
      <c r="L1143" s="70"/>
      <c r="M1143" s="69"/>
      <c r="N1143" s="69"/>
      <c r="O1143" s="69"/>
      <c r="P1143" s="69"/>
      <c r="Q1143" s="69"/>
      <c r="R1143" s="37"/>
      <c r="S1143" s="127">
        <f t="shared" si="282"/>
      </c>
      <c r="T1143" s="124">
        <f t="shared" si="283"/>
        <v>0</v>
      </c>
      <c r="U1143" s="124">
        <f t="shared" si="284"/>
        <v>0</v>
      </c>
      <c r="V1143" s="80"/>
      <c r="W1143" s="79"/>
    </row>
    <row r="1144" spans="2:23" ht="16.5">
      <c r="B1144" s="109">
        <v>46</v>
      </c>
      <c r="C1144" s="116" t="s">
        <v>497</v>
      </c>
      <c r="D1144" s="72"/>
      <c r="E1144" s="72"/>
      <c r="F1144" s="72"/>
      <c r="G1144" s="124">
        <f>SUM(G1145:G1151)</f>
        <v>0</v>
      </c>
      <c r="H1144" s="76"/>
      <c r="J1144" s="68"/>
      <c r="K1144" s="68"/>
      <c r="L1144" s="68"/>
      <c r="M1144" s="68"/>
      <c r="N1144" s="68"/>
      <c r="O1144" s="68"/>
      <c r="P1144" s="68"/>
      <c r="Q1144" s="68"/>
      <c r="R1144" s="37"/>
      <c r="S1144" s="127">
        <f>IF(G1144=0,"",IF(T1144=0,"",SUM(T1144/G1144)))</f>
      </c>
      <c r="T1144" s="124">
        <f>SUM(T1145:T1151)</f>
        <v>0</v>
      </c>
      <c r="U1144" s="124">
        <f>SUM(U1145:U1151)</f>
        <v>0</v>
      </c>
      <c r="V1144" s="124">
        <f>SUM(V1145:V1151)</f>
        <v>0</v>
      </c>
      <c r="W1144" s="68"/>
    </row>
    <row r="1145" spans="2:23" ht="16.5">
      <c r="B1145" s="117">
        <v>461</v>
      </c>
      <c r="C1145" s="118" t="s">
        <v>498</v>
      </c>
      <c r="D1145" s="14"/>
      <c r="E1145" s="14"/>
      <c r="F1145" s="14"/>
      <c r="G1145" s="121">
        <f>SUM(E1145*F1145)</f>
        <v>0</v>
      </c>
      <c r="H1145" s="55"/>
      <c r="J1145" s="69"/>
      <c r="K1145" s="69"/>
      <c r="L1145" s="70"/>
      <c r="M1145" s="69"/>
      <c r="N1145" s="69"/>
      <c r="O1145" s="69"/>
      <c r="P1145" s="69"/>
      <c r="Q1145" s="69"/>
      <c r="R1145" s="37"/>
      <c r="S1145" s="127">
        <f aca="true" t="shared" si="285" ref="S1145:S1151">IF(G1145=0,"",IF(T1145=0,"",SUM(SUM(J1145:Q1145)-V1145)/G1145))</f>
      </c>
      <c r="T1145" s="124">
        <f aca="true" t="shared" si="286" ref="T1145:T1151">SUM(J1145:Q1145)</f>
        <v>0</v>
      </c>
      <c r="U1145" s="124">
        <f aca="true" t="shared" si="287" ref="U1145:U1151">SUM(G1145-T1145)+V1145</f>
        <v>0</v>
      </c>
      <c r="V1145" s="80"/>
      <c r="W1145" s="79"/>
    </row>
    <row r="1146" spans="2:23" ht="16.5">
      <c r="B1146" s="117">
        <v>462</v>
      </c>
      <c r="C1146" s="118" t="s">
        <v>432</v>
      </c>
      <c r="D1146" s="14"/>
      <c r="E1146" s="14"/>
      <c r="F1146" s="14"/>
      <c r="G1146" s="121">
        <f aca="true" t="shared" si="288" ref="G1146:G1151">SUM(E1146*F1146)</f>
        <v>0</v>
      </c>
      <c r="H1146" s="55"/>
      <c r="J1146" s="69"/>
      <c r="K1146" s="69"/>
      <c r="L1146" s="70"/>
      <c r="M1146" s="69"/>
      <c r="N1146" s="69"/>
      <c r="O1146" s="69"/>
      <c r="P1146" s="69"/>
      <c r="Q1146" s="69"/>
      <c r="R1146" s="37"/>
      <c r="S1146" s="127">
        <f t="shared" si="285"/>
      </c>
      <c r="T1146" s="124">
        <f t="shared" si="286"/>
        <v>0</v>
      </c>
      <c r="U1146" s="124">
        <f t="shared" si="287"/>
        <v>0</v>
      </c>
      <c r="V1146" s="80"/>
      <c r="W1146" s="79"/>
    </row>
    <row r="1147" spans="2:23" ht="16.5">
      <c r="B1147" s="117">
        <v>463</v>
      </c>
      <c r="C1147" s="118" t="s">
        <v>433</v>
      </c>
      <c r="D1147" s="14"/>
      <c r="E1147" s="14"/>
      <c r="F1147" s="14"/>
      <c r="G1147" s="121">
        <f t="shared" si="288"/>
        <v>0</v>
      </c>
      <c r="H1147" s="76"/>
      <c r="J1147" s="69"/>
      <c r="K1147" s="69"/>
      <c r="L1147" s="70"/>
      <c r="M1147" s="69"/>
      <c r="N1147" s="69"/>
      <c r="O1147" s="69"/>
      <c r="P1147" s="69"/>
      <c r="Q1147" s="69"/>
      <c r="R1147" s="37"/>
      <c r="S1147" s="127">
        <f t="shared" si="285"/>
      </c>
      <c r="T1147" s="124">
        <f t="shared" si="286"/>
        <v>0</v>
      </c>
      <c r="U1147" s="124">
        <f t="shared" si="287"/>
        <v>0</v>
      </c>
      <c r="V1147" s="80"/>
      <c r="W1147" s="79"/>
    </row>
    <row r="1148" spans="2:23" ht="16.5">
      <c r="B1148" s="117">
        <v>464</v>
      </c>
      <c r="C1148" s="118" t="s">
        <v>464</v>
      </c>
      <c r="D1148" s="14"/>
      <c r="E1148" s="14"/>
      <c r="F1148" s="14"/>
      <c r="G1148" s="121">
        <f t="shared" si="288"/>
        <v>0</v>
      </c>
      <c r="H1148" s="76"/>
      <c r="J1148" s="69"/>
      <c r="K1148" s="69"/>
      <c r="L1148" s="70"/>
      <c r="M1148" s="69"/>
      <c r="N1148" s="69"/>
      <c r="O1148" s="69"/>
      <c r="P1148" s="69"/>
      <c r="Q1148" s="69"/>
      <c r="R1148" s="37"/>
      <c r="S1148" s="127">
        <f t="shared" si="285"/>
      </c>
      <c r="T1148" s="124">
        <f t="shared" si="286"/>
        <v>0</v>
      </c>
      <c r="U1148" s="124">
        <f t="shared" si="287"/>
        <v>0</v>
      </c>
      <c r="V1148" s="80"/>
      <c r="W1148" s="79"/>
    </row>
    <row r="1149" spans="2:23" ht="16.5">
      <c r="B1149" s="117">
        <v>465</v>
      </c>
      <c r="C1149" s="118" t="s">
        <v>499</v>
      </c>
      <c r="D1149" s="14"/>
      <c r="E1149" s="14"/>
      <c r="F1149" s="14"/>
      <c r="G1149" s="121">
        <f t="shared" si="288"/>
        <v>0</v>
      </c>
      <c r="H1149" s="76"/>
      <c r="J1149" s="69"/>
      <c r="K1149" s="69"/>
      <c r="L1149" s="70"/>
      <c r="M1149" s="69"/>
      <c r="N1149" s="69"/>
      <c r="O1149" s="69"/>
      <c r="P1149" s="69"/>
      <c r="Q1149" s="69"/>
      <c r="R1149" s="37"/>
      <c r="S1149" s="127">
        <f t="shared" si="285"/>
      </c>
      <c r="T1149" s="124">
        <f t="shared" si="286"/>
        <v>0</v>
      </c>
      <c r="U1149" s="124">
        <f t="shared" si="287"/>
        <v>0</v>
      </c>
      <c r="V1149" s="80"/>
      <c r="W1149" s="79"/>
    </row>
    <row r="1150" spans="2:23" ht="16.5">
      <c r="B1150" s="117">
        <v>466</v>
      </c>
      <c r="C1150" s="118" t="s">
        <v>471</v>
      </c>
      <c r="D1150" s="14"/>
      <c r="E1150" s="14"/>
      <c r="F1150" s="14"/>
      <c r="G1150" s="121">
        <f t="shared" si="288"/>
        <v>0</v>
      </c>
      <c r="H1150" s="76"/>
      <c r="J1150" s="69"/>
      <c r="K1150" s="69"/>
      <c r="L1150" s="70"/>
      <c r="M1150" s="69"/>
      <c r="N1150" s="69"/>
      <c r="O1150" s="69"/>
      <c r="P1150" s="69"/>
      <c r="Q1150" s="69"/>
      <c r="R1150" s="37"/>
      <c r="S1150" s="127">
        <f t="shared" si="285"/>
      </c>
      <c r="T1150" s="124">
        <f t="shared" si="286"/>
        <v>0</v>
      </c>
      <c r="U1150" s="124">
        <f t="shared" si="287"/>
        <v>0</v>
      </c>
      <c r="V1150" s="80"/>
      <c r="W1150" s="79"/>
    </row>
    <row r="1151" spans="2:23" ht="16.5">
      <c r="B1151" s="117">
        <v>467</v>
      </c>
      <c r="C1151" s="118" t="s">
        <v>436</v>
      </c>
      <c r="D1151" s="14"/>
      <c r="E1151" s="14"/>
      <c r="F1151" s="14"/>
      <c r="G1151" s="121">
        <f t="shared" si="288"/>
        <v>0</v>
      </c>
      <c r="H1151" s="76"/>
      <c r="J1151" s="69"/>
      <c r="K1151" s="69"/>
      <c r="L1151" s="70"/>
      <c r="M1151" s="69"/>
      <c r="N1151" s="69"/>
      <c r="O1151" s="69"/>
      <c r="P1151" s="69"/>
      <c r="Q1151" s="69"/>
      <c r="R1151" s="37"/>
      <c r="S1151" s="127">
        <f t="shared" si="285"/>
      </c>
      <c r="T1151" s="124">
        <f t="shared" si="286"/>
        <v>0</v>
      </c>
      <c r="U1151" s="124">
        <f t="shared" si="287"/>
        <v>0</v>
      </c>
      <c r="V1151" s="80"/>
      <c r="W1151" s="79"/>
    </row>
    <row r="1152" spans="2:23" ht="16.5">
      <c r="B1152" s="109">
        <v>47</v>
      </c>
      <c r="C1152" s="116" t="s">
        <v>500</v>
      </c>
      <c r="D1152" s="72"/>
      <c r="E1152" s="72"/>
      <c r="F1152" s="72"/>
      <c r="G1152" s="124">
        <f>SUM(G1153:G1157)</f>
        <v>0</v>
      </c>
      <c r="H1152" s="76"/>
      <c r="J1152" s="68"/>
      <c r="K1152" s="68"/>
      <c r="L1152" s="68"/>
      <c r="M1152" s="68"/>
      <c r="N1152" s="68"/>
      <c r="O1152" s="68"/>
      <c r="P1152" s="68"/>
      <c r="Q1152" s="68"/>
      <c r="R1152" s="37"/>
      <c r="S1152" s="127">
        <f>IF(G1152=0,"",IF(T1152=0,"",SUM(T1152/G1152)))</f>
      </c>
      <c r="T1152" s="124">
        <f>SUM(T1153:T1157)</f>
        <v>0</v>
      </c>
      <c r="U1152" s="124">
        <f>SUM(U1153:U1157)</f>
        <v>0</v>
      </c>
      <c r="V1152" s="124">
        <f>SUM(V1153:V1157)</f>
        <v>0</v>
      </c>
      <c r="W1152" s="68"/>
    </row>
    <row r="1153" spans="2:23" ht="16.5">
      <c r="B1153" s="117">
        <v>471</v>
      </c>
      <c r="C1153" s="118" t="s">
        <v>501</v>
      </c>
      <c r="D1153" s="14"/>
      <c r="E1153" s="14"/>
      <c r="F1153" s="14"/>
      <c r="G1153" s="121">
        <f>SUM(E1153*F1153)</f>
        <v>0</v>
      </c>
      <c r="H1153" s="76"/>
      <c r="J1153" s="69"/>
      <c r="K1153" s="69"/>
      <c r="L1153" s="70"/>
      <c r="M1153" s="69"/>
      <c r="N1153" s="69"/>
      <c r="O1153" s="69"/>
      <c r="P1153" s="69"/>
      <c r="Q1153" s="69"/>
      <c r="R1153" s="37"/>
      <c r="S1153" s="127">
        <f>IF(G1153=0,"",IF(T1153=0,"",SUM(SUM(J1153:Q1153)-V1153)/G1153))</f>
      </c>
      <c r="T1153" s="124">
        <f>SUM(J1153:Q1153)</f>
        <v>0</v>
      </c>
      <c r="U1153" s="124">
        <f>SUM(G1153-T1153)+V1153</f>
        <v>0</v>
      </c>
      <c r="V1153" s="80"/>
      <c r="W1153" s="79"/>
    </row>
    <row r="1154" spans="2:23" ht="16.5">
      <c r="B1154" s="117">
        <v>472</v>
      </c>
      <c r="C1154" s="118" t="s">
        <v>502</v>
      </c>
      <c r="D1154" s="14"/>
      <c r="E1154" s="14"/>
      <c r="F1154" s="14"/>
      <c r="G1154" s="121">
        <f>SUM(E1154*F1154)</f>
        <v>0</v>
      </c>
      <c r="H1154" s="76"/>
      <c r="J1154" s="69"/>
      <c r="K1154" s="69"/>
      <c r="L1154" s="70"/>
      <c r="M1154" s="69"/>
      <c r="N1154" s="69"/>
      <c r="O1154" s="69"/>
      <c r="P1154" s="69"/>
      <c r="Q1154" s="69"/>
      <c r="R1154" s="37"/>
      <c r="S1154" s="127">
        <f>IF(G1154=0,"",IF(T1154=0,"",SUM(SUM(J1154:Q1154)-V1154)/G1154))</f>
      </c>
      <c r="T1154" s="124">
        <f>SUM(J1154:Q1154)</f>
        <v>0</v>
      </c>
      <c r="U1154" s="124">
        <f>SUM(G1154-T1154)+V1154</f>
        <v>0</v>
      </c>
      <c r="V1154" s="80"/>
      <c r="W1154" s="79"/>
    </row>
    <row r="1155" spans="2:23" ht="16.5">
      <c r="B1155" s="117">
        <v>473</v>
      </c>
      <c r="C1155" s="118" t="s">
        <v>503</v>
      </c>
      <c r="D1155" s="14"/>
      <c r="E1155" s="14"/>
      <c r="F1155" s="14"/>
      <c r="G1155" s="121">
        <f>SUM(E1155*F1155)</f>
        <v>0</v>
      </c>
      <c r="H1155" s="55"/>
      <c r="J1155" s="69"/>
      <c r="K1155" s="69"/>
      <c r="L1155" s="70"/>
      <c r="M1155" s="69"/>
      <c r="N1155" s="69"/>
      <c r="O1155" s="69"/>
      <c r="P1155" s="69"/>
      <c r="Q1155" s="69"/>
      <c r="R1155" s="37"/>
      <c r="S1155" s="127">
        <f>IF(G1155=0,"",IF(T1155=0,"",SUM(SUM(J1155:Q1155)-V1155)/G1155))</f>
      </c>
      <c r="T1155" s="124">
        <f>SUM(J1155:Q1155)</f>
        <v>0</v>
      </c>
      <c r="U1155" s="124">
        <f>SUM(G1155-T1155)+V1155</f>
        <v>0</v>
      </c>
      <c r="V1155" s="80"/>
      <c r="W1155" s="79"/>
    </row>
    <row r="1156" spans="2:23" ht="16.5">
      <c r="B1156" s="117">
        <v>475</v>
      </c>
      <c r="C1156" s="118" t="s">
        <v>504</v>
      </c>
      <c r="D1156" s="14"/>
      <c r="E1156" s="14"/>
      <c r="F1156" s="14"/>
      <c r="G1156" s="121">
        <f>SUM(E1156*F1156)</f>
        <v>0</v>
      </c>
      <c r="H1156" s="76"/>
      <c r="J1156" s="69"/>
      <c r="K1156" s="69"/>
      <c r="L1156" s="70"/>
      <c r="M1156" s="69"/>
      <c r="N1156" s="69"/>
      <c r="O1156" s="69"/>
      <c r="P1156" s="69"/>
      <c r="Q1156" s="69"/>
      <c r="R1156" s="37"/>
      <c r="S1156" s="127">
        <f>IF(G1156=0,"",IF(T1156=0,"",SUM(SUM(J1156:Q1156)-V1156)/G1156))</f>
      </c>
      <c r="T1156" s="124">
        <f>SUM(J1156:Q1156)</f>
        <v>0</v>
      </c>
      <c r="U1156" s="124">
        <f>SUM(G1156-T1156)+V1156</f>
        <v>0</v>
      </c>
      <c r="V1156" s="80"/>
      <c r="W1156" s="79"/>
    </row>
    <row r="1157" spans="2:23" ht="16.5">
      <c r="B1157" s="117">
        <v>476</v>
      </c>
      <c r="C1157" s="118" t="s">
        <v>505</v>
      </c>
      <c r="D1157" s="14"/>
      <c r="E1157" s="14"/>
      <c r="F1157" s="14"/>
      <c r="G1157" s="121">
        <f>SUM(E1157*F1157)</f>
        <v>0</v>
      </c>
      <c r="H1157" s="76"/>
      <c r="J1157" s="69"/>
      <c r="K1157" s="69"/>
      <c r="L1157" s="70"/>
      <c r="M1157" s="69"/>
      <c r="N1157" s="69"/>
      <c r="O1157" s="69"/>
      <c r="P1157" s="69"/>
      <c r="Q1157" s="69"/>
      <c r="R1157" s="37"/>
      <c r="S1157" s="127">
        <f>IF(G1157=0,"",IF(T1157=0,"",SUM(SUM(J1157:Q1157)-V1157)/G1157))</f>
      </c>
      <c r="T1157" s="124">
        <f>SUM(J1157:Q1157)</f>
        <v>0</v>
      </c>
      <c r="U1157" s="124">
        <f>SUM(G1157-T1157)+V1157</f>
        <v>0</v>
      </c>
      <c r="V1157" s="80"/>
      <c r="W1157" s="79"/>
    </row>
    <row r="1158" spans="2:23" ht="16.5">
      <c r="B1158" s="109">
        <v>48</v>
      </c>
      <c r="C1158" s="116" t="s">
        <v>506</v>
      </c>
      <c r="D1158" s="72"/>
      <c r="E1158" s="72"/>
      <c r="F1158" s="72"/>
      <c r="G1158" s="124">
        <f>SUM(G1159:G1164)</f>
        <v>0</v>
      </c>
      <c r="H1158" s="76"/>
      <c r="J1158" s="68"/>
      <c r="K1158" s="68"/>
      <c r="L1158" s="68"/>
      <c r="M1158" s="68"/>
      <c r="N1158" s="68"/>
      <c r="O1158" s="68"/>
      <c r="P1158" s="68"/>
      <c r="Q1158" s="68"/>
      <c r="R1158" s="37"/>
      <c r="S1158" s="127">
        <f>IF(G1158=0,"",IF(T1158=0,"",SUM(T1158/G1158)))</f>
      </c>
      <c r="T1158" s="124">
        <f>SUM(T1159:T1164)</f>
        <v>0</v>
      </c>
      <c r="U1158" s="124">
        <f>SUM(U1159:U1164)</f>
        <v>0</v>
      </c>
      <c r="V1158" s="124">
        <f>SUM(V1159:V1164)</f>
        <v>0</v>
      </c>
      <c r="W1158" s="68"/>
    </row>
    <row r="1159" spans="2:23" ht="16.5">
      <c r="B1159" s="117">
        <v>482</v>
      </c>
      <c r="C1159" s="118" t="s">
        <v>507</v>
      </c>
      <c r="D1159" s="14"/>
      <c r="E1159" s="14"/>
      <c r="F1159" s="14"/>
      <c r="G1159" s="121">
        <f aca="true" t="shared" si="289" ref="G1159:G1164">SUM(E1159*F1159)</f>
        <v>0</v>
      </c>
      <c r="H1159" s="76"/>
      <c r="J1159" s="69"/>
      <c r="K1159" s="69"/>
      <c r="L1159" s="70"/>
      <c r="M1159" s="69"/>
      <c r="N1159" s="69"/>
      <c r="O1159" s="69"/>
      <c r="P1159" s="69"/>
      <c r="Q1159" s="69"/>
      <c r="R1159" s="37"/>
      <c r="S1159" s="127">
        <f aca="true" t="shared" si="290" ref="S1159:S1164">IF(G1159=0,"",IF(T1159=0,"",SUM(SUM(J1159:Q1159)-V1159)/G1159))</f>
      </c>
      <c r="T1159" s="124">
        <f aca="true" t="shared" si="291" ref="T1159:T1164">SUM(J1159:Q1159)</f>
        <v>0</v>
      </c>
      <c r="U1159" s="124">
        <f aca="true" t="shared" si="292" ref="U1159:U1164">SUM(G1159-T1159)+V1159</f>
        <v>0</v>
      </c>
      <c r="V1159" s="80"/>
      <c r="W1159" s="79"/>
    </row>
    <row r="1160" spans="2:23" ht="16.5">
      <c r="B1160" s="117">
        <v>483</v>
      </c>
      <c r="C1160" s="118" t="s">
        <v>433</v>
      </c>
      <c r="D1160" s="14"/>
      <c r="E1160" s="14"/>
      <c r="F1160" s="14"/>
      <c r="G1160" s="121">
        <f t="shared" si="289"/>
        <v>0</v>
      </c>
      <c r="H1160" s="76"/>
      <c r="J1160" s="69"/>
      <c r="K1160" s="69"/>
      <c r="L1160" s="70"/>
      <c r="M1160" s="69"/>
      <c r="N1160" s="69"/>
      <c r="O1160" s="69"/>
      <c r="P1160" s="69"/>
      <c r="Q1160" s="69"/>
      <c r="R1160" s="37"/>
      <c r="S1160" s="127">
        <f t="shared" si="290"/>
      </c>
      <c r="T1160" s="124">
        <f t="shared" si="291"/>
        <v>0</v>
      </c>
      <c r="U1160" s="124">
        <f t="shared" si="292"/>
        <v>0</v>
      </c>
      <c r="V1160" s="80"/>
      <c r="W1160" s="79"/>
    </row>
    <row r="1161" spans="2:23" ht="16.5">
      <c r="B1161" s="117">
        <v>484</v>
      </c>
      <c r="C1161" s="118" t="s">
        <v>464</v>
      </c>
      <c r="D1161" s="14"/>
      <c r="E1161" s="14"/>
      <c r="F1161" s="14"/>
      <c r="G1161" s="121">
        <f t="shared" si="289"/>
        <v>0</v>
      </c>
      <c r="H1161" s="55"/>
      <c r="J1161" s="69"/>
      <c r="K1161" s="69"/>
      <c r="L1161" s="70"/>
      <c r="M1161" s="69"/>
      <c r="N1161" s="69"/>
      <c r="O1161" s="69"/>
      <c r="P1161" s="69"/>
      <c r="Q1161" s="69"/>
      <c r="R1161" s="37"/>
      <c r="S1161" s="127">
        <f t="shared" si="290"/>
      </c>
      <c r="T1161" s="124">
        <f t="shared" si="291"/>
        <v>0</v>
      </c>
      <c r="U1161" s="124">
        <f t="shared" si="292"/>
        <v>0</v>
      </c>
      <c r="V1161" s="80"/>
      <c r="W1161" s="79"/>
    </row>
    <row r="1162" spans="2:23" ht="16.5">
      <c r="B1162" s="117">
        <v>485</v>
      </c>
      <c r="C1162" s="118" t="s">
        <v>435</v>
      </c>
      <c r="D1162" s="14"/>
      <c r="E1162" s="14"/>
      <c r="F1162" s="14"/>
      <c r="G1162" s="121">
        <f t="shared" si="289"/>
        <v>0</v>
      </c>
      <c r="H1162" s="76"/>
      <c r="J1162" s="69"/>
      <c r="K1162" s="69"/>
      <c r="L1162" s="70"/>
      <c r="M1162" s="69"/>
      <c r="N1162" s="69"/>
      <c r="O1162" s="69"/>
      <c r="P1162" s="69"/>
      <c r="Q1162" s="69"/>
      <c r="R1162" s="37"/>
      <c r="S1162" s="127">
        <f t="shared" si="290"/>
      </c>
      <c r="T1162" s="124">
        <f t="shared" si="291"/>
        <v>0</v>
      </c>
      <c r="U1162" s="124">
        <f t="shared" si="292"/>
        <v>0</v>
      </c>
      <c r="V1162" s="80"/>
      <c r="W1162" s="79"/>
    </row>
    <row r="1163" spans="2:23" ht="16.5">
      <c r="B1163" s="117">
        <v>486</v>
      </c>
      <c r="C1163" s="118" t="s">
        <v>471</v>
      </c>
      <c r="D1163" s="14"/>
      <c r="E1163" s="14"/>
      <c r="F1163" s="14"/>
      <c r="G1163" s="121">
        <f t="shared" si="289"/>
        <v>0</v>
      </c>
      <c r="H1163" s="76"/>
      <c r="J1163" s="69"/>
      <c r="K1163" s="69"/>
      <c r="L1163" s="70"/>
      <c r="M1163" s="69"/>
      <c r="N1163" s="69"/>
      <c r="O1163" s="69"/>
      <c r="P1163" s="69"/>
      <c r="Q1163" s="69"/>
      <c r="R1163" s="37"/>
      <c r="S1163" s="127">
        <f t="shared" si="290"/>
      </c>
      <c r="T1163" s="124">
        <f t="shared" si="291"/>
        <v>0</v>
      </c>
      <c r="U1163" s="124">
        <f t="shared" si="292"/>
        <v>0</v>
      </c>
      <c r="V1163" s="80"/>
      <c r="W1163" s="79"/>
    </row>
    <row r="1164" spans="2:23" ht="16.5">
      <c r="B1164" s="117">
        <v>488</v>
      </c>
      <c r="C1164" s="118" t="s">
        <v>508</v>
      </c>
      <c r="D1164" s="14"/>
      <c r="E1164" s="14"/>
      <c r="F1164" s="14"/>
      <c r="G1164" s="121">
        <f t="shared" si="289"/>
        <v>0</v>
      </c>
      <c r="H1164" s="76"/>
      <c r="J1164" s="69"/>
      <c r="K1164" s="69"/>
      <c r="L1164" s="70"/>
      <c r="M1164" s="69"/>
      <c r="N1164" s="69"/>
      <c r="O1164" s="69"/>
      <c r="P1164" s="69"/>
      <c r="Q1164" s="69"/>
      <c r="R1164" s="37"/>
      <c r="S1164" s="127">
        <f t="shared" si="290"/>
      </c>
      <c r="T1164" s="124">
        <f t="shared" si="291"/>
        <v>0</v>
      </c>
      <c r="U1164" s="124">
        <f t="shared" si="292"/>
        <v>0</v>
      </c>
      <c r="V1164" s="80"/>
      <c r="W1164" s="79"/>
    </row>
    <row r="1165" spans="2:23" ht="16.5">
      <c r="B1165" s="114">
        <v>5</v>
      </c>
      <c r="C1165" s="115" t="s">
        <v>509</v>
      </c>
      <c r="D1165" s="75"/>
      <c r="E1165" s="75"/>
      <c r="F1165" s="75"/>
      <c r="G1165" s="104">
        <f>SUM(G1166,G1175,G1181,G1190,G1197,G1205,G1214)</f>
        <v>0</v>
      </c>
      <c r="H1165" s="76"/>
      <c r="J1165" s="67"/>
      <c r="K1165" s="67"/>
      <c r="L1165" s="67"/>
      <c r="M1165" s="67"/>
      <c r="N1165" s="67"/>
      <c r="O1165" s="67"/>
      <c r="P1165" s="67"/>
      <c r="Q1165" s="67"/>
      <c r="R1165" s="37"/>
      <c r="S1165" s="129">
        <f>IF(G1165=0,"",IF(T1165=0,"",SUM(T1165/G1165)))</f>
      </c>
      <c r="T1165" s="104">
        <f>SUM(T1166,T1175,T1181,T1190,T1197,T1205,T1214)</f>
        <v>0</v>
      </c>
      <c r="U1165" s="104">
        <f>SUM(U1166,U1175,U1181,U1190,U1197,U1205,U1214)</f>
        <v>0</v>
      </c>
      <c r="V1165" s="104">
        <f>SUM(V1166,V1175,V1181,V1190,V1197,V1205)</f>
        <v>0</v>
      </c>
      <c r="W1165" s="67"/>
    </row>
    <row r="1166" spans="2:23" ht="16.5">
      <c r="B1166" s="109">
        <v>51</v>
      </c>
      <c r="C1166" s="116" t="s">
        <v>510</v>
      </c>
      <c r="D1166" s="72"/>
      <c r="E1166" s="72"/>
      <c r="F1166" s="72"/>
      <c r="G1166" s="124">
        <f>SUM(G1167:G1174)</f>
        <v>0</v>
      </c>
      <c r="H1166" s="76"/>
      <c r="J1166" s="68"/>
      <c r="K1166" s="68"/>
      <c r="L1166" s="68"/>
      <c r="M1166" s="68"/>
      <c r="N1166" s="68"/>
      <c r="O1166" s="68"/>
      <c r="P1166" s="68"/>
      <c r="Q1166" s="68"/>
      <c r="R1166" s="37"/>
      <c r="S1166" s="127">
        <f>IF(G1166=0,"",IF(T1166=0,"",SUM(T1166/G1166)))</f>
      </c>
      <c r="T1166" s="124">
        <f>SUM(T1167:T1174)</f>
        <v>0</v>
      </c>
      <c r="U1166" s="124">
        <f>SUM(U1167:U1174)</f>
        <v>0</v>
      </c>
      <c r="V1166" s="124">
        <f>SUM(V1167:V1174)</f>
        <v>0</v>
      </c>
      <c r="W1166" s="68"/>
    </row>
    <row r="1167" spans="2:23" ht="16.5">
      <c r="B1167" s="117">
        <v>511</v>
      </c>
      <c r="C1167" s="118" t="s">
        <v>511</v>
      </c>
      <c r="D1167" s="14"/>
      <c r="E1167" s="14"/>
      <c r="F1167" s="14"/>
      <c r="G1167" s="121">
        <f>SUM(E1167*F1167)</f>
        <v>0</v>
      </c>
      <c r="H1167" s="76"/>
      <c r="J1167" s="69"/>
      <c r="K1167" s="69"/>
      <c r="L1167" s="70"/>
      <c r="M1167" s="69"/>
      <c r="N1167" s="69"/>
      <c r="O1167" s="69"/>
      <c r="P1167" s="69"/>
      <c r="Q1167" s="69"/>
      <c r="R1167" s="37"/>
      <c r="S1167" s="127">
        <f aca="true" t="shared" si="293" ref="S1167:S1174">IF(G1167=0,"",IF(T1167=0,"",SUM(SUM(J1167:Q1167)-V1167)/G1167))</f>
      </c>
      <c r="T1167" s="124">
        <f aca="true" t="shared" si="294" ref="T1167:T1174">SUM(J1167:Q1167)</f>
        <v>0</v>
      </c>
      <c r="U1167" s="124">
        <f aca="true" t="shared" si="295" ref="U1167:U1174">SUM(G1167-T1167)+V1167</f>
        <v>0</v>
      </c>
      <c r="V1167" s="80"/>
      <c r="W1167" s="79"/>
    </row>
    <row r="1168" spans="2:23" ht="16.5">
      <c r="B1168" s="117">
        <v>512</v>
      </c>
      <c r="C1168" s="118" t="s">
        <v>512</v>
      </c>
      <c r="D1168" s="14"/>
      <c r="E1168" s="14"/>
      <c r="F1168" s="14"/>
      <c r="G1168" s="121">
        <f aca="true" t="shared" si="296" ref="G1168:G1174">SUM(E1168*F1168)</f>
        <v>0</v>
      </c>
      <c r="H1168" s="76"/>
      <c r="J1168" s="69"/>
      <c r="K1168" s="69"/>
      <c r="L1168" s="70"/>
      <c r="M1168" s="69"/>
      <c r="N1168" s="69"/>
      <c r="O1168" s="69"/>
      <c r="P1168" s="69"/>
      <c r="Q1168" s="69"/>
      <c r="R1168" s="37"/>
      <c r="S1168" s="127">
        <f t="shared" si="293"/>
      </c>
      <c r="T1168" s="124">
        <f t="shared" si="294"/>
        <v>0</v>
      </c>
      <c r="U1168" s="124">
        <f t="shared" si="295"/>
        <v>0</v>
      </c>
      <c r="V1168" s="80"/>
      <c r="W1168" s="79"/>
    </row>
    <row r="1169" spans="2:23" ht="16.5">
      <c r="B1169" s="117">
        <v>513</v>
      </c>
      <c r="C1169" s="118" t="s">
        <v>513</v>
      </c>
      <c r="D1169" s="14"/>
      <c r="E1169" s="14"/>
      <c r="F1169" s="14"/>
      <c r="G1169" s="121">
        <f t="shared" si="296"/>
        <v>0</v>
      </c>
      <c r="H1169" s="76"/>
      <c r="J1169" s="69"/>
      <c r="K1169" s="69"/>
      <c r="L1169" s="70"/>
      <c r="M1169" s="69"/>
      <c r="N1169" s="69"/>
      <c r="O1169" s="69"/>
      <c r="P1169" s="69"/>
      <c r="Q1169" s="69"/>
      <c r="R1169" s="37"/>
      <c r="S1169" s="127">
        <f t="shared" si="293"/>
      </c>
      <c r="T1169" s="124">
        <f t="shared" si="294"/>
        <v>0</v>
      </c>
      <c r="U1169" s="124">
        <f t="shared" si="295"/>
        <v>0</v>
      </c>
      <c r="V1169" s="80"/>
      <c r="W1169" s="79"/>
    </row>
    <row r="1170" spans="2:23" ht="16.5">
      <c r="B1170" s="117">
        <v>514</v>
      </c>
      <c r="C1170" s="118" t="s">
        <v>514</v>
      </c>
      <c r="D1170" s="14"/>
      <c r="E1170" s="14"/>
      <c r="F1170" s="14"/>
      <c r="G1170" s="121">
        <f t="shared" si="296"/>
        <v>0</v>
      </c>
      <c r="H1170" s="55"/>
      <c r="J1170" s="69"/>
      <c r="K1170" s="69"/>
      <c r="L1170" s="70"/>
      <c r="M1170" s="69"/>
      <c r="N1170" s="69"/>
      <c r="O1170" s="69"/>
      <c r="P1170" s="69"/>
      <c r="Q1170" s="69"/>
      <c r="R1170" s="37"/>
      <c r="S1170" s="127">
        <f t="shared" si="293"/>
      </c>
      <c r="T1170" s="124">
        <f t="shared" si="294"/>
        <v>0</v>
      </c>
      <c r="U1170" s="124">
        <f t="shared" si="295"/>
        <v>0</v>
      </c>
      <c r="V1170" s="80"/>
      <c r="W1170" s="79"/>
    </row>
    <row r="1171" spans="2:23" ht="16.5">
      <c r="B1171" s="117">
        <v>515</v>
      </c>
      <c r="C1171" s="118" t="s">
        <v>515</v>
      </c>
      <c r="D1171" s="14"/>
      <c r="E1171" s="14"/>
      <c r="F1171" s="14"/>
      <c r="G1171" s="121">
        <f t="shared" si="296"/>
        <v>0</v>
      </c>
      <c r="H1171" s="76"/>
      <c r="J1171" s="69"/>
      <c r="K1171" s="69"/>
      <c r="L1171" s="70"/>
      <c r="M1171" s="69"/>
      <c r="N1171" s="69"/>
      <c r="O1171" s="69"/>
      <c r="P1171" s="69"/>
      <c r="Q1171" s="69"/>
      <c r="R1171" s="37"/>
      <c r="S1171" s="127">
        <f t="shared" si="293"/>
      </c>
      <c r="T1171" s="124">
        <f t="shared" si="294"/>
        <v>0</v>
      </c>
      <c r="U1171" s="124">
        <f t="shared" si="295"/>
        <v>0</v>
      </c>
      <c r="V1171" s="80"/>
      <c r="W1171" s="79"/>
    </row>
    <row r="1172" spans="2:23" ht="16.5">
      <c r="B1172" s="117">
        <v>516</v>
      </c>
      <c r="C1172" s="118" t="s">
        <v>516</v>
      </c>
      <c r="D1172" s="14"/>
      <c r="E1172" s="14"/>
      <c r="F1172" s="14"/>
      <c r="G1172" s="121">
        <f t="shared" si="296"/>
        <v>0</v>
      </c>
      <c r="H1172" s="76"/>
      <c r="J1172" s="69"/>
      <c r="K1172" s="69"/>
      <c r="L1172" s="70"/>
      <c r="M1172" s="69"/>
      <c r="N1172" s="69"/>
      <c r="O1172" s="69"/>
      <c r="P1172" s="69"/>
      <c r="Q1172" s="69"/>
      <c r="R1172" s="37"/>
      <c r="S1172" s="127">
        <f t="shared" si="293"/>
      </c>
      <c r="T1172" s="124">
        <f t="shared" si="294"/>
        <v>0</v>
      </c>
      <c r="U1172" s="124">
        <f t="shared" si="295"/>
        <v>0</v>
      </c>
      <c r="V1172" s="80"/>
      <c r="W1172" s="79"/>
    </row>
    <row r="1173" spans="2:23" ht="16.5">
      <c r="B1173" s="117">
        <v>517</v>
      </c>
      <c r="C1173" s="118" t="s">
        <v>517</v>
      </c>
      <c r="D1173" s="14"/>
      <c r="E1173" s="14"/>
      <c r="F1173" s="14"/>
      <c r="G1173" s="121">
        <f t="shared" si="296"/>
        <v>0</v>
      </c>
      <c r="H1173" s="76"/>
      <c r="J1173" s="69"/>
      <c r="K1173" s="69"/>
      <c r="L1173" s="70"/>
      <c r="M1173" s="69"/>
      <c r="N1173" s="69"/>
      <c r="O1173" s="69"/>
      <c r="P1173" s="69"/>
      <c r="Q1173" s="69"/>
      <c r="R1173" s="37"/>
      <c r="S1173" s="127">
        <f t="shared" si="293"/>
      </c>
      <c r="T1173" s="124">
        <f t="shared" si="294"/>
        <v>0</v>
      </c>
      <c r="U1173" s="124">
        <f t="shared" si="295"/>
        <v>0</v>
      </c>
      <c r="V1173" s="80"/>
      <c r="W1173" s="79"/>
    </row>
    <row r="1174" spans="2:23" ht="16.5">
      <c r="B1174" s="117">
        <v>518</v>
      </c>
      <c r="C1174" s="118" t="s">
        <v>518</v>
      </c>
      <c r="D1174" s="14"/>
      <c r="E1174" s="14"/>
      <c r="F1174" s="14"/>
      <c r="G1174" s="121">
        <f t="shared" si="296"/>
        <v>0</v>
      </c>
      <c r="H1174" s="76"/>
      <c r="J1174" s="69"/>
      <c r="K1174" s="69"/>
      <c r="L1174" s="70"/>
      <c r="M1174" s="69"/>
      <c r="N1174" s="69"/>
      <c r="O1174" s="69"/>
      <c r="P1174" s="69"/>
      <c r="Q1174" s="69"/>
      <c r="R1174" s="37"/>
      <c r="S1174" s="127">
        <f t="shared" si="293"/>
      </c>
      <c r="T1174" s="124">
        <f t="shared" si="294"/>
        <v>0</v>
      </c>
      <c r="U1174" s="124">
        <f t="shared" si="295"/>
        <v>0</v>
      </c>
      <c r="V1174" s="80"/>
      <c r="W1174" s="79"/>
    </row>
    <row r="1175" spans="2:23" ht="16.5">
      <c r="B1175" s="109">
        <v>52</v>
      </c>
      <c r="C1175" s="116" t="s">
        <v>519</v>
      </c>
      <c r="D1175" s="72"/>
      <c r="E1175" s="72"/>
      <c r="F1175" s="72"/>
      <c r="G1175" s="124">
        <f>SUM(G1176:G1180)</f>
        <v>0</v>
      </c>
      <c r="H1175" s="76"/>
      <c r="J1175" s="68"/>
      <c r="K1175" s="68"/>
      <c r="L1175" s="68"/>
      <c r="M1175" s="68"/>
      <c r="N1175" s="68"/>
      <c r="O1175" s="68"/>
      <c r="P1175" s="68"/>
      <c r="Q1175" s="68"/>
      <c r="R1175" s="37"/>
      <c r="S1175" s="127">
        <f>IF(G1175=0,"",IF(T1175=0,"",SUM(T1175/G1175)))</f>
      </c>
      <c r="T1175" s="124">
        <f>SUM(T1176:T1180)</f>
        <v>0</v>
      </c>
      <c r="U1175" s="124">
        <f>SUM(U1176:U1180)</f>
        <v>0</v>
      </c>
      <c r="V1175" s="124">
        <f>SUM(V1176:V1180)</f>
        <v>0</v>
      </c>
      <c r="W1175" s="68"/>
    </row>
    <row r="1176" spans="2:23" ht="16.5">
      <c r="B1176" s="117">
        <v>522</v>
      </c>
      <c r="C1176" s="118" t="s">
        <v>520</v>
      </c>
      <c r="D1176" s="14"/>
      <c r="E1176" s="14"/>
      <c r="F1176" s="14"/>
      <c r="G1176" s="121">
        <f>SUM(E1176*F1176)</f>
        <v>0</v>
      </c>
      <c r="H1176" s="76"/>
      <c r="J1176" s="69"/>
      <c r="K1176" s="69"/>
      <c r="L1176" s="70"/>
      <c r="M1176" s="69"/>
      <c r="N1176" s="69"/>
      <c r="O1176" s="69"/>
      <c r="P1176" s="69"/>
      <c r="Q1176" s="69"/>
      <c r="R1176" s="37"/>
      <c r="S1176" s="127">
        <f>IF(G1176=0,"",IF(T1176=0,"",SUM(SUM(J1176:Q1176)-V1176)/G1176))</f>
      </c>
      <c r="T1176" s="124">
        <f>SUM(J1176:Q1176)</f>
        <v>0</v>
      </c>
      <c r="U1176" s="124">
        <f>SUM(G1176-T1176)+V1176</f>
        <v>0</v>
      </c>
      <c r="V1176" s="80"/>
      <c r="W1176" s="79"/>
    </row>
    <row r="1177" spans="2:23" ht="16.5">
      <c r="B1177" s="117">
        <v>523</v>
      </c>
      <c r="C1177" s="118" t="s">
        <v>521</v>
      </c>
      <c r="D1177" s="14"/>
      <c r="E1177" s="14"/>
      <c r="F1177" s="14"/>
      <c r="G1177" s="121">
        <f>SUM(E1177*F1177)</f>
        <v>0</v>
      </c>
      <c r="H1177" s="55"/>
      <c r="J1177" s="69"/>
      <c r="K1177" s="69"/>
      <c r="L1177" s="70"/>
      <c r="M1177" s="69"/>
      <c r="N1177" s="69"/>
      <c r="O1177" s="69"/>
      <c r="P1177" s="69"/>
      <c r="Q1177" s="69"/>
      <c r="R1177" s="37"/>
      <c r="S1177" s="127">
        <f>IF(G1177=0,"",IF(T1177=0,"",SUM(SUM(J1177:Q1177)-V1177)/G1177))</f>
      </c>
      <c r="T1177" s="124">
        <f>SUM(J1177:Q1177)</f>
        <v>0</v>
      </c>
      <c r="U1177" s="124">
        <f>SUM(G1177-T1177)+V1177</f>
        <v>0</v>
      </c>
      <c r="V1177" s="80"/>
      <c r="W1177" s="79"/>
    </row>
    <row r="1178" spans="2:23" ht="16.5">
      <c r="B1178" s="117">
        <v>524</v>
      </c>
      <c r="C1178" s="118" t="s">
        <v>522</v>
      </c>
      <c r="D1178" s="14"/>
      <c r="E1178" s="14"/>
      <c r="F1178" s="14"/>
      <c r="G1178" s="121">
        <f>SUM(E1178*F1178)</f>
        <v>0</v>
      </c>
      <c r="H1178" s="76"/>
      <c r="J1178" s="69"/>
      <c r="K1178" s="69"/>
      <c r="L1178" s="70"/>
      <c r="M1178" s="69"/>
      <c r="N1178" s="69"/>
      <c r="O1178" s="69"/>
      <c r="P1178" s="69"/>
      <c r="Q1178" s="69"/>
      <c r="R1178" s="37"/>
      <c r="S1178" s="127">
        <f>IF(G1178=0,"",IF(T1178=0,"",SUM(SUM(J1178:Q1178)-V1178)/G1178))</f>
      </c>
      <c r="T1178" s="124">
        <f>SUM(J1178:Q1178)</f>
        <v>0</v>
      </c>
      <c r="U1178" s="124">
        <f>SUM(G1178-T1178)+V1178</f>
        <v>0</v>
      </c>
      <c r="V1178" s="80"/>
      <c r="W1178" s="79"/>
    </row>
    <row r="1179" spans="2:23" ht="16.5">
      <c r="B1179" s="117">
        <v>525</v>
      </c>
      <c r="C1179" s="118" t="s">
        <v>523</v>
      </c>
      <c r="D1179" s="14"/>
      <c r="E1179" s="14"/>
      <c r="F1179" s="14"/>
      <c r="G1179" s="121">
        <f>SUM(E1179*F1179)</f>
        <v>0</v>
      </c>
      <c r="H1179" s="76"/>
      <c r="J1179" s="69"/>
      <c r="K1179" s="69"/>
      <c r="L1179" s="70"/>
      <c r="M1179" s="69"/>
      <c r="N1179" s="69"/>
      <c r="O1179" s="69"/>
      <c r="P1179" s="69"/>
      <c r="Q1179" s="69"/>
      <c r="R1179" s="37"/>
      <c r="S1179" s="127">
        <f>IF(G1179=0,"",IF(T1179=0,"",SUM(SUM(J1179:Q1179)-V1179)/G1179))</f>
      </c>
      <c r="T1179" s="124">
        <f>SUM(J1179:Q1179)</f>
        <v>0</v>
      </c>
      <c r="U1179" s="124">
        <f>SUM(G1179-T1179)+V1179</f>
        <v>0</v>
      </c>
      <c r="V1179" s="80"/>
      <c r="W1179" s="79"/>
    </row>
    <row r="1180" spans="2:23" ht="16.5">
      <c r="B1180" s="117">
        <v>526</v>
      </c>
      <c r="C1180" s="118" t="s">
        <v>496</v>
      </c>
      <c r="D1180" s="14"/>
      <c r="E1180" s="14"/>
      <c r="F1180" s="14"/>
      <c r="G1180" s="121">
        <f>SUM(E1180*F1180)</f>
        <v>0</v>
      </c>
      <c r="H1180" s="76"/>
      <c r="J1180" s="69"/>
      <c r="K1180" s="69"/>
      <c r="L1180" s="70"/>
      <c r="M1180" s="69"/>
      <c r="N1180" s="69"/>
      <c r="O1180" s="69"/>
      <c r="P1180" s="69"/>
      <c r="Q1180" s="69"/>
      <c r="R1180" s="37"/>
      <c r="S1180" s="127">
        <f>IF(G1180=0,"",IF(T1180=0,"",SUM(SUM(J1180:Q1180)-V1180)/G1180))</f>
      </c>
      <c r="T1180" s="124">
        <f>SUM(J1180:Q1180)</f>
        <v>0</v>
      </c>
      <c r="U1180" s="124">
        <f>SUM(G1180-T1180)+V1180</f>
        <v>0</v>
      </c>
      <c r="V1180" s="80"/>
      <c r="W1180" s="79"/>
    </row>
    <row r="1181" spans="2:23" ht="16.5">
      <c r="B1181" s="109">
        <v>53</v>
      </c>
      <c r="C1181" s="116" t="s">
        <v>524</v>
      </c>
      <c r="D1181" s="72"/>
      <c r="E1181" s="72"/>
      <c r="F1181" s="72"/>
      <c r="G1181" s="124">
        <f>SUM(G1182:G1189)</f>
        <v>0</v>
      </c>
      <c r="H1181" s="76"/>
      <c r="J1181" s="68"/>
      <c r="K1181" s="68"/>
      <c r="L1181" s="68"/>
      <c r="M1181" s="68"/>
      <c r="N1181" s="68"/>
      <c r="O1181" s="68"/>
      <c r="P1181" s="68"/>
      <c r="Q1181" s="68"/>
      <c r="R1181" s="37"/>
      <c r="S1181" s="127">
        <f>IF(G1181=0,"",IF(T1181=0,"",SUM(T1181/G1181)))</f>
      </c>
      <c r="T1181" s="124">
        <f>SUM(T1182:T1189)</f>
        <v>0</v>
      </c>
      <c r="U1181" s="124">
        <f>SUM(U1182:U1189)</f>
        <v>0</v>
      </c>
      <c r="V1181" s="124">
        <f>SUM(V1182:V1189)</f>
        <v>0</v>
      </c>
      <c r="W1181" s="68"/>
    </row>
    <row r="1182" spans="2:23" ht="16.5">
      <c r="B1182" s="117">
        <v>531</v>
      </c>
      <c r="C1182" s="118" t="s">
        <v>511</v>
      </c>
      <c r="D1182" s="14"/>
      <c r="E1182" s="14"/>
      <c r="F1182" s="14"/>
      <c r="G1182" s="121">
        <f>SUM(E1182*F1182)</f>
        <v>0</v>
      </c>
      <c r="H1182" s="76"/>
      <c r="J1182" s="69"/>
      <c r="K1182" s="69"/>
      <c r="L1182" s="70"/>
      <c r="M1182" s="69"/>
      <c r="N1182" s="69"/>
      <c r="O1182" s="69"/>
      <c r="P1182" s="69"/>
      <c r="Q1182" s="69"/>
      <c r="R1182" s="37"/>
      <c r="S1182" s="127">
        <f aca="true" t="shared" si="297" ref="S1182:S1189">IF(G1182=0,"",IF(T1182=0,"",SUM(SUM(J1182:Q1182)-V1182)/G1182))</f>
      </c>
      <c r="T1182" s="124">
        <f aca="true" t="shared" si="298" ref="T1182:T1189">SUM(J1182:Q1182)</f>
        <v>0</v>
      </c>
      <c r="U1182" s="124">
        <f aca="true" t="shared" si="299" ref="U1182:U1189">SUM(G1182-T1182)+V1182</f>
        <v>0</v>
      </c>
      <c r="V1182" s="80"/>
      <c r="W1182" s="79"/>
    </row>
    <row r="1183" spans="2:23" ht="16.5">
      <c r="B1183" s="117">
        <v>532</v>
      </c>
      <c r="C1183" s="118" t="s">
        <v>525</v>
      </c>
      <c r="D1183" s="14"/>
      <c r="E1183" s="14"/>
      <c r="F1183" s="14"/>
      <c r="G1183" s="121">
        <f aca="true" t="shared" si="300" ref="G1183:G1189">SUM(E1183*F1183)</f>
        <v>0</v>
      </c>
      <c r="H1183" s="76"/>
      <c r="J1183" s="69"/>
      <c r="K1183" s="69"/>
      <c r="L1183" s="70"/>
      <c r="M1183" s="69"/>
      <c r="N1183" s="69"/>
      <c r="O1183" s="69"/>
      <c r="P1183" s="69"/>
      <c r="Q1183" s="69"/>
      <c r="R1183" s="37"/>
      <c r="S1183" s="127">
        <f t="shared" si="297"/>
      </c>
      <c r="T1183" s="124">
        <f t="shared" si="298"/>
        <v>0</v>
      </c>
      <c r="U1183" s="124">
        <f t="shared" si="299"/>
        <v>0</v>
      </c>
      <c r="V1183" s="80"/>
      <c r="W1183" s="79"/>
    </row>
    <row r="1184" spans="2:23" ht="16.5">
      <c r="B1184" s="117">
        <v>533</v>
      </c>
      <c r="C1184" s="118" t="s">
        <v>526</v>
      </c>
      <c r="D1184" s="14"/>
      <c r="E1184" s="14"/>
      <c r="F1184" s="14"/>
      <c r="G1184" s="121">
        <f t="shared" si="300"/>
        <v>0</v>
      </c>
      <c r="H1184" s="76"/>
      <c r="J1184" s="69"/>
      <c r="K1184" s="69"/>
      <c r="L1184" s="70"/>
      <c r="M1184" s="69"/>
      <c r="N1184" s="69"/>
      <c r="O1184" s="69"/>
      <c r="P1184" s="69"/>
      <c r="Q1184" s="69"/>
      <c r="R1184" s="37"/>
      <c r="S1184" s="127">
        <f t="shared" si="297"/>
      </c>
      <c r="T1184" s="124">
        <f t="shared" si="298"/>
        <v>0</v>
      </c>
      <c r="U1184" s="124">
        <f t="shared" si="299"/>
        <v>0</v>
      </c>
      <c r="V1184" s="80"/>
      <c r="W1184" s="79"/>
    </row>
    <row r="1185" spans="2:23" ht="16.5">
      <c r="B1185" s="117">
        <v>534</v>
      </c>
      <c r="C1185" s="118" t="s">
        <v>527</v>
      </c>
      <c r="D1185" s="14"/>
      <c r="E1185" s="14"/>
      <c r="F1185" s="14"/>
      <c r="G1185" s="121">
        <f t="shared" si="300"/>
        <v>0</v>
      </c>
      <c r="H1185" s="55"/>
      <c r="J1185" s="69"/>
      <c r="K1185" s="69"/>
      <c r="L1185" s="70"/>
      <c r="M1185" s="69"/>
      <c r="N1185" s="69"/>
      <c r="O1185" s="69"/>
      <c r="P1185" s="69"/>
      <c r="Q1185" s="69"/>
      <c r="R1185" s="37"/>
      <c r="S1185" s="127">
        <f t="shared" si="297"/>
      </c>
      <c r="T1185" s="124">
        <f t="shared" si="298"/>
        <v>0</v>
      </c>
      <c r="U1185" s="124">
        <f t="shared" si="299"/>
        <v>0</v>
      </c>
      <c r="V1185" s="80"/>
      <c r="W1185" s="79"/>
    </row>
    <row r="1186" spans="2:23" ht="16.5">
      <c r="B1186" s="117">
        <v>535</v>
      </c>
      <c r="C1186" s="118" t="s">
        <v>528</v>
      </c>
      <c r="D1186" s="14"/>
      <c r="E1186" s="14"/>
      <c r="F1186" s="14"/>
      <c r="G1186" s="121">
        <f t="shared" si="300"/>
        <v>0</v>
      </c>
      <c r="H1186" s="76"/>
      <c r="J1186" s="69"/>
      <c r="K1186" s="69"/>
      <c r="L1186" s="70"/>
      <c r="M1186" s="69"/>
      <c r="N1186" s="69"/>
      <c r="O1186" s="69"/>
      <c r="P1186" s="69"/>
      <c r="Q1186" s="69"/>
      <c r="R1186" s="37"/>
      <c r="S1186" s="127">
        <f t="shared" si="297"/>
      </c>
      <c r="T1186" s="124">
        <f t="shared" si="298"/>
        <v>0</v>
      </c>
      <c r="U1186" s="124">
        <f t="shared" si="299"/>
        <v>0</v>
      </c>
      <c r="V1186" s="80"/>
      <c r="W1186" s="79"/>
    </row>
    <row r="1187" spans="2:23" ht="16.5">
      <c r="B1187" s="117">
        <v>536</v>
      </c>
      <c r="C1187" s="118" t="s">
        <v>529</v>
      </c>
      <c r="D1187" s="14"/>
      <c r="E1187" s="14"/>
      <c r="F1187" s="14"/>
      <c r="G1187" s="121">
        <f t="shared" si="300"/>
        <v>0</v>
      </c>
      <c r="H1187" s="76"/>
      <c r="J1187" s="69"/>
      <c r="K1187" s="69"/>
      <c r="L1187" s="70"/>
      <c r="M1187" s="69"/>
      <c r="N1187" s="69"/>
      <c r="O1187" s="69"/>
      <c r="P1187" s="69"/>
      <c r="Q1187" s="69"/>
      <c r="R1187" s="37"/>
      <c r="S1187" s="127">
        <f t="shared" si="297"/>
      </c>
      <c r="T1187" s="124">
        <f t="shared" si="298"/>
        <v>0</v>
      </c>
      <c r="U1187" s="124">
        <f t="shared" si="299"/>
        <v>0</v>
      </c>
      <c r="V1187" s="80"/>
      <c r="W1187" s="79"/>
    </row>
    <row r="1188" spans="2:23" ht="16.5">
      <c r="B1188" s="117">
        <v>537</v>
      </c>
      <c r="C1188" s="118" t="s">
        <v>467</v>
      </c>
      <c r="D1188" s="14"/>
      <c r="E1188" s="14"/>
      <c r="F1188" s="14"/>
      <c r="G1188" s="121">
        <f t="shared" si="300"/>
        <v>0</v>
      </c>
      <c r="H1188" s="76"/>
      <c r="J1188" s="69"/>
      <c r="K1188" s="69"/>
      <c r="L1188" s="70"/>
      <c r="M1188" s="69"/>
      <c r="N1188" s="69"/>
      <c r="O1188" s="69"/>
      <c r="P1188" s="69"/>
      <c r="Q1188" s="69"/>
      <c r="R1188" s="37"/>
      <c r="S1188" s="127">
        <f t="shared" si="297"/>
      </c>
      <c r="T1188" s="124">
        <f t="shared" si="298"/>
        <v>0</v>
      </c>
      <c r="U1188" s="124">
        <f t="shared" si="299"/>
        <v>0</v>
      </c>
      <c r="V1188" s="80"/>
      <c r="W1188" s="79"/>
    </row>
    <row r="1189" spans="2:23" ht="16.5">
      <c r="B1189" s="117">
        <v>538</v>
      </c>
      <c r="C1189" s="118" t="s">
        <v>530</v>
      </c>
      <c r="D1189" s="14"/>
      <c r="E1189" s="14"/>
      <c r="F1189" s="14"/>
      <c r="G1189" s="121">
        <f t="shared" si="300"/>
        <v>0</v>
      </c>
      <c r="H1189" s="76"/>
      <c r="J1189" s="69"/>
      <c r="K1189" s="69"/>
      <c r="L1189" s="70"/>
      <c r="M1189" s="69"/>
      <c r="N1189" s="69"/>
      <c r="O1189" s="69"/>
      <c r="P1189" s="69"/>
      <c r="Q1189" s="69"/>
      <c r="R1189" s="37"/>
      <c r="S1189" s="127">
        <f t="shared" si="297"/>
      </c>
      <c r="T1189" s="124">
        <f t="shared" si="298"/>
        <v>0</v>
      </c>
      <c r="U1189" s="124">
        <f t="shared" si="299"/>
        <v>0</v>
      </c>
      <c r="V1189" s="80"/>
      <c r="W1189" s="79"/>
    </row>
    <row r="1190" spans="2:23" ht="16.5">
      <c r="B1190" s="109">
        <v>54</v>
      </c>
      <c r="C1190" s="116" t="s">
        <v>531</v>
      </c>
      <c r="D1190" s="72"/>
      <c r="E1190" s="72"/>
      <c r="F1190" s="72"/>
      <c r="G1190" s="124">
        <f>SUM(G1191:G1196)</f>
        <v>0</v>
      </c>
      <c r="H1190" s="76"/>
      <c r="J1190" s="68"/>
      <c r="K1190" s="68"/>
      <c r="L1190" s="68"/>
      <c r="M1190" s="68"/>
      <c r="N1190" s="68"/>
      <c r="O1190" s="68"/>
      <c r="P1190" s="68"/>
      <c r="Q1190" s="68"/>
      <c r="R1190" s="37"/>
      <c r="S1190" s="127">
        <f>IF(G1190=0,"",IF(T1190=0,"",SUM(T1190/G1190)))</f>
      </c>
      <c r="T1190" s="124">
        <f>SUM(T1191:T1196)</f>
        <v>0</v>
      </c>
      <c r="U1190" s="124">
        <f>SUM(U1191:U1196)</f>
        <v>0</v>
      </c>
      <c r="V1190" s="124">
        <f>SUM(V1191:V1196)</f>
        <v>0</v>
      </c>
      <c r="W1190" s="68"/>
    </row>
    <row r="1191" spans="2:23" ht="16.5">
      <c r="B1191" s="117">
        <v>541</v>
      </c>
      <c r="C1191" s="118" t="s">
        <v>511</v>
      </c>
      <c r="D1191" s="14"/>
      <c r="E1191" s="14"/>
      <c r="F1191" s="14"/>
      <c r="G1191" s="121">
        <f aca="true" t="shared" si="301" ref="G1191:G1196">SUM(E1191*F1191)</f>
        <v>0</v>
      </c>
      <c r="H1191" s="76"/>
      <c r="J1191" s="69"/>
      <c r="K1191" s="69"/>
      <c r="L1191" s="70"/>
      <c r="M1191" s="69"/>
      <c r="N1191" s="69"/>
      <c r="O1191" s="69"/>
      <c r="P1191" s="69"/>
      <c r="Q1191" s="69"/>
      <c r="R1191" s="37"/>
      <c r="S1191" s="127">
        <f aca="true" t="shared" si="302" ref="S1191:S1196">IF(G1191=0,"",IF(T1191=0,"",SUM(SUM(J1191:Q1191)-V1191)/G1191))</f>
      </c>
      <c r="T1191" s="124">
        <f aca="true" t="shared" si="303" ref="T1191:T1196">SUM(J1191:Q1191)</f>
        <v>0</v>
      </c>
      <c r="U1191" s="124">
        <f aca="true" t="shared" si="304" ref="U1191:U1196">SUM(G1191-T1191)+V1191</f>
        <v>0</v>
      </c>
      <c r="V1191" s="80"/>
      <c r="W1191" s="79"/>
    </row>
    <row r="1192" spans="2:23" ht="16.5">
      <c r="B1192" s="117">
        <v>542</v>
      </c>
      <c r="C1192" s="118" t="s">
        <v>532</v>
      </c>
      <c r="D1192" s="14"/>
      <c r="E1192" s="14"/>
      <c r="F1192" s="14"/>
      <c r="G1192" s="121">
        <f t="shared" si="301"/>
        <v>0</v>
      </c>
      <c r="H1192" s="76"/>
      <c r="J1192" s="69"/>
      <c r="K1192" s="69"/>
      <c r="L1192" s="70"/>
      <c r="M1192" s="69"/>
      <c r="N1192" s="69"/>
      <c r="O1192" s="69"/>
      <c r="P1192" s="69"/>
      <c r="Q1192" s="69"/>
      <c r="R1192" s="37"/>
      <c r="S1192" s="127">
        <f t="shared" si="302"/>
      </c>
      <c r="T1192" s="124">
        <f t="shared" si="303"/>
        <v>0</v>
      </c>
      <c r="U1192" s="124">
        <f t="shared" si="304"/>
        <v>0</v>
      </c>
      <c r="V1192" s="80"/>
      <c r="W1192" s="79"/>
    </row>
    <row r="1193" spans="2:23" ht="16.5">
      <c r="B1193" s="117">
        <v>543</v>
      </c>
      <c r="C1193" s="118" t="s">
        <v>533</v>
      </c>
      <c r="D1193" s="14"/>
      <c r="E1193" s="14"/>
      <c r="F1193" s="14"/>
      <c r="G1193" s="121">
        <f t="shared" si="301"/>
        <v>0</v>
      </c>
      <c r="H1193" s="76"/>
      <c r="J1193" s="69"/>
      <c r="K1193" s="69"/>
      <c r="L1193" s="70"/>
      <c r="M1193" s="69"/>
      <c r="N1193" s="69"/>
      <c r="O1193" s="69"/>
      <c r="P1193" s="69"/>
      <c r="Q1193" s="69"/>
      <c r="R1193" s="37"/>
      <c r="S1193" s="127">
        <f t="shared" si="302"/>
      </c>
      <c r="T1193" s="124">
        <f t="shared" si="303"/>
        <v>0</v>
      </c>
      <c r="U1193" s="124">
        <f t="shared" si="304"/>
        <v>0</v>
      </c>
      <c r="V1193" s="80"/>
      <c r="W1193" s="79"/>
    </row>
    <row r="1194" spans="2:23" ht="16.5">
      <c r="B1194" s="117">
        <v>544</v>
      </c>
      <c r="C1194" s="118" t="s">
        <v>534</v>
      </c>
      <c r="D1194" s="14"/>
      <c r="E1194" s="14"/>
      <c r="F1194" s="14"/>
      <c r="G1194" s="121">
        <f t="shared" si="301"/>
        <v>0</v>
      </c>
      <c r="H1194" s="76"/>
      <c r="J1194" s="69"/>
      <c r="K1194" s="69"/>
      <c r="L1194" s="70"/>
      <c r="M1194" s="69"/>
      <c r="N1194" s="69"/>
      <c r="O1194" s="69"/>
      <c r="P1194" s="69"/>
      <c r="Q1194" s="69"/>
      <c r="R1194" s="37"/>
      <c r="S1194" s="127">
        <f t="shared" si="302"/>
      </c>
      <c r="T1194" s="124">
        <f t="shared" si="303"/>
        <v>0</v>
      </c>
      <c r="U1194" s="124">
        <f t="shared" si="304"/>
        <v>0</v>
      </c>
      <c r="V1194" s="80"/>
      <c r="W1194" s="79"/>
    </row>
    <row r="1195" spans="2:23" ht="16.5">
      <c r="B1195" s="117">
        <v>546</v>
      </c>
      <c r="C1195" s="118" t="s">
        <v>535</v>
      </c>
      <c r="D1195" s="14"/>
      <c r="E1195" s="14"/>
      <c r="F1195" s="14"/>
      <c r="G1195" s="121">
        <f t="shared" si="301"/>
        <v>0</v>
      </c>
      <c r="H1195" s="55"/>
      <c r="J1195" s="69"/>
      <c r="K1195" s="69"/>
      <c r="L1195" s="70"/>
      <c r="M1195" s="69"/>
      <c r="N1195" s="69"/>
      <c r="O1195" s="69"/>
      <c r="P1195" s="69"/>
      <c r="Q1195" s="69"/>
      <c r="R1195" s="37"/>
      <c r="S1195" s="127">
        <f t="shared" si="302"/>
      </c>
      <c r="T1195" s="124">
        <f t="shared" si="303"/>
        <v>0</v>
      </c>
      <c r="U1195" s="124">
        <f t="shared" si="304"/>
        <v>0</v>
      </c>
      <c r="V1195" s="80"/>
      <c r="W1195" s="79"/>
    </row>
    <row r="1196" spans="2:23" ht="16.5">
      <c r="B1196" s="117">
        <v>547</v>
      </c>
      <c r="C1196" s="118" t="s">
        <v>536</v>
      </c>
      <c r="D1196" s="14"/>
      <c r="E1196" s="14"/>
      <c r="F1196" s="14"/>
      <c r="G1196" s="121">
        <f t="shared" si="301"/>
        <v>0</v>
      </c>
      <c r="H1196" s="55"/>
      <c r="J1196" s="69"/>
      <c r="K1196" s="69"/>
      <c r="L1196" s="70"/>
      <c r="M1196" s="69"/>
      <c r="N1196" s="69"/>
      <c r="O1196" s="69"/>
      <c r="P1196" s="69"/>
      <c r="Q1196" s="69"/>
      <c r="R1196" s="37"/>
      <c r="S1196" s="127">
        <f t="shared" si="302"/>
      </c>
      <c r="T1196" s="124">
        <f t="shared" si="303"/>
        <v>0</v>
      </c>
      <c r="U1196" s="124">
        <f t="shared" si="304"/>
        <v>0</v>
      </c>
      <c r="V1196" s="80"/>
      <c r="W1196" s="79"/>
    </row>
    <row r="1197" spans="2:23" ht="16.5">
      <c r="B1197" s="109">
        <v>55</v>
      </c>
      <c r="C1197" s="116" t="s">
        <v>537</v>
      </c>
      <c r="D1197" s="72"/>
      <c r="E1197" s="72"/>
      <c r="F1197" s="72"/>
      <c r="G1197" s="124">
        <f>SUM(G1198:G1204)</f>
        <v>0</v>
      </c>
      <c r="H1197" s="55"/>
      <c r="J1197" s="68"/>
      <c r="K1197" s="68"/>
      <c r="L1197" s="68"/>
      <c r="M1197" s="68"/>
      <c r="N1197" s="68"/>
      <c r="O1197" s="68"/>
      <c r="P1197" s="68"/>
      <c r="Q1197" s="68"/>
      <c r="R1197" s="37"/>
      <c r="S1197" s="127">
        <f>IF(G1197=0,"",IF(T1197=0,"",SUM(T1197/G1197)))</f>
      </c>
      <c r="T1197" s="124">
        <f>SUM(T1198:T1204)</f>
        <v>0</v>
      </c>
      <c r="U1197" s="124">
        <f>SUM(U1198:U1204)</f>
        <v>0</v>
      </c>
      <c r="V1197" s="124">
        <f>SUM(V1198:V1204)</f>
        <v>0</v>
      </c>
      <c r="W1197" s="68"/>
    </row>
    <row r="1198" spans="2:23" ht="16.5">
      <c r="B1198" s="117">
        <v>551</v>
      </c>
      <c r="C1198" s="118" t="s">
        <v>511</v>
      </c>
      <c r="D1198" s="14"/>
      <c r="E1198" s="14"/>
      <c r="F1198" s="14"/>
      <c r="G1198" s="121">
        <f>SUM(E1198*F1198)</f>
        <v>0</v>
      </c>
      <c r="H1198" s="55"/>
      <c r="J1198" s="69"/>
      <c r="K1198" s="69"/>
      <c r="L1198" s="70"/>
      <c r="M1198" s="69"/>
      <c r="N1198" s="69"/>
      <c r="O1198" s="69"/>
      <c r="P1198" s="69"/>
      <c r="Q1198" s="69"/>
      <c r="R1198" s="37"/>
      <c r="S1198" s="127">
        <f aca="true" t="shared" si="305" ref="S1198:S1204">IF(G1198=0,"",IF(T1198=0,"",SUM(SUM(J1198:Q1198)-V1198)/G1198))</f>
      </c>
      <c r="T1198" s="124">
        <f aca="true" t="shared" si="306" ref="T1198:T1204">SUM(J1198:Q1198)</f>
        <v>0</v>
      </c>
      <c r="U1198" s="124">
        <f aca="true" t="shared" si="307" ref="U1198:U1204">SUM(G1198-T1198)+V1198</f>
        <v>0</v>
      </c>
      <c r="V1198" s="80"/>
      <c r="W1198" s="79"/>
    </row>
    <row r="1199" spans="2:23" ht="16.5">
      <c r="B1199" s="117">
        <v>552</v>
      </c>
      <c r="C1199" s="118" t="s">
        <v>538</v>
      </c>
      <c r="D1199" s="14"/>
      <c r="E1199" s="14"/>
      <c r="F1199" s="14"/>
      <c r="G1199" s="121">
        <f aca="true" t="shared" si="308" ref="G1199:G1204">SUM(E1199*F1199)</f>
        <v>0</v>
      </c>
      <c r="H1199" s="55"/>
      <c r="J1199" s="69"/>
      <c r="K1199" s="69"/>
      <c r="L1199" s="70"/>
      <c r="M1199" s="69"/>
      <c r="N1199" s="69"/>
      <c r="O1199" s="69"/>
      <c r="P1199" s="69"/>
      <c r="Q1199" s="69"/>
      <c r="R1199" s="37"/>
      <c r="S1199" s="127">
        <f t="shared" si="305"/>
      </c>
      <c r="T1199" s="124">
        <f t="shared" si="306"/>
        <v>0</v>
      </c>
      <c r="U1199" s="124">
        <f t="shared" si="307"/>
        <v>0</v>
      </c>
      <c r="V1199" s="80"/>
      <c r="W1199" s="79"/>
    </row>
    <row r="1200" spans="2:23" ht="16.5">
      <c r="B1200" s="117">
        <v>553</v>
      </c>
      <c r="C1200" s="118" t="s">
        <v>539</v>
      </c>
      <c r="D1200" s="14"/>
      <c r="E1200" s="14"/>
      <c r="F1200" s="14"/>
      <c r="G1200" s="121">
        <f t="shared" si="308"/>
        <v>0</v>
      </c>
      <c r="H1200" s="55"/>
      <c r="J1200" s="69"/>
      <c r="K1200" s="69"/>
      <c r="L1200" s="70"/>
      <c r="M1200" s="69"/>
      <c r="N1200" s="69"/>
      <c r="O1200" s="69"/>
      <c r="P1200" s="69"/>
      <c r="Q1200" s="69"/>
      <c r="R1200" s="37"/>
      <c r="S1200" s="127">
        <f t="shared" si="305"/>
      </c>
      <c r="T1200" s="124">
        <f t="shared" si="306"/>
        <v>0</v>
      </c>
      <c r="U1200" s="124">
        <f t="shared" si="307"/>
        <v>0</v>
      </c>
      <c r="V1200" s="80"/>
      <c r="W1200" s="79"/>
    </row>
    <row r="1201" spans="2:23" ht="16.5">
      <c r="B1201" s="117">
        <v>554</v>
      </c>
      <c r="C1201" s="118" t="s">
        <v>540</v>
      </c>
      <c r="D1201" s="14"/>
      <c r="E1201" s="14"/>
      <c r="F1201" s="14"/>
      <c r="G1201" s="121">
        <f t="shared" si="308"/>
        <v>0</v>
      </c>
      <c r="H1201" s="76"/>
      <c r="J1201" s="69"/>
      <c r="K1201" s="69"/>
      <c r="L1201" s="70"/>
      <c r="M1201" s="69"/>
      <c r="N1201" s="69"/>
      <c r="O1201" s="69"/>
      <c r="P1201" s="69"/>
      <c r="Q1201" s="69"/>
      <c r="R1201" s="37"/>
      <c r="S1201" s="127">
        <f t="shared" si="305"/>
      </c>
      <c r="T1201" s="124">
        <f t="shared" si="306"/>
        <v>0</v>
      </c>
      <c r="U1201" s="124">
        <f t="shared" si="307"/>
        <v>0</v>
      </c>
      <c r="V1201" s="80"/>
      <c r="W1201" s="79"/>
    </row>
    <row r="1202" spans="2:23" ht="16.5">
      <c r="B1202" s="117">
        <v>555</v>
      </c>
      <c r="C1202" s="118" t="s">
        <v>541</v>
      </c>
      <c r="D1202" s="14"/>
      <c r="E1202" s="14"/>
      <c r="F1202" s="14"/>
      <c r="G1202" s="121">
        <f t="shared" si="308"/>
        <v>0</v>
      </c>
      <c r="H1202" s="76"/>
      <c r="J1202" s="69"/>
      <c r="K1202" s="69"/>
      <c r="L1202" s="70"/>
      <c r="M1202" s="69"/>
      <c r="N1202" s="69"/>
      <c r="O1202" s="69"/>
      <c r="P1202" s="69"/>
      <c r="Q1202" s="69"/>
      <c r="R1202" s="37"/>
      <c r="S1202" s="127">
        <f t="shared" si="305"/>
      </c>
      <c r="T1202" s="124">
        <f t="shared" si="306"/>
        <v>0</v>
      </c>
      <c r="U1202" s="124">
        <f t="shared" si="307"/>
        <v>0</v>
      </c>
      <c r="V1202" s="80"/>
      <c r="W1202" s="79"/>
    </row>
    <row r="1203" spans="2:23" ht="16.5">
      <c r="B1203" s="117">
        <v>556</v>
      </c>
      <c r="C1203" s="118" t="s">
        <v>542</v>
      </c>
      <c r="D1203" s="14"/>
      <c r="E1203" s="14"/>
      <c r="F1203" s="14"/>
      <c r="G1203" s="121">
        <f t="shared" si="308"/>
        <v>0</v>
      </c>
      <c r="H1203" s="76"/>
      <c r="J1203" s="69"/>
      <c r="K1203" s="69"/>
      <c r="L1203" s="70"/>
      <c r="M1203" s="69"/>
      <c r="N1203" s="69"/>
      <c r="O1203" s="69"/>
      <c r="P1203" s="69"/>
      <c r="Q1203" s="69"/>
      <c r="R1203" s="37"/>
      <c r="S1203" s="127">
        <f t="shared" si="305"/>
      </c>
      <c r="T1203" s="124">
        <f t="shared" si="306"/>
        <v>0</v>
      </c>
      <c r="U1203" s="124">
        <f t="shared" si="307"/>
        <v>0</v>
      </c>
      <c r="V1203" s="80"/>
      <c r="W1203" s="79"/>
    </row>
    <row r="1204" spans="2:23" ht="16.5">
      <c r="B1204" s="117">
        <v>558</v>
      </c>
      <c r="C1204" s="118" t="s">
        <v>543</v>
      </c>
      <c r="D1204" s="14"/>
      <c r="E1204" s="14"/>
      <c r="F1204" s="14"/>
      <c r="G1204" s="121">
        <f t="shared" si="308"/>
        <v>0</v>
      </c>
      <c r="H1204" s="76"/>
      <c r="J1204" s="69"/>
      <c r="K1204" s="69"/>
      <c r="L1204" s="70"/>
      <c r="M1204" s="69"/>
      <c r="N1204" s="69"/>
      <c r="O1204" s="69"/>
      <c r="P1204" s="69"/>
      <c r="Q1204" s="69"/>
      <c r="R1204" s="37"/>
      <c r="S1204" s="127">
        <f t="shared" si="305"/>
      </c>
      <c r="T1204" s="124">
        <f t="shared" si="306"/>
        <v>0</v>
      </c>
      <c r="U1204" s="124">
        <f t="shared" si="307"/>
        <v>0</v>
      </c>
      <c r="V1204" s="80"/>
      <c r="W1204" s="79"/>
    </row>
    <row r="1205" spans="2:23" ht="16.5">
      <c r="B1205" s="109">
        <v>56</v>
      </c>
      <c r="C1205" s="116" t="s">
        <v>544</v>
      </c>
      <c r="D1205" s="72"/>
      <c r="E1205" s="72"/>
      <c r="F1205" s="72"/>
      <c r="G1205" s="124">
        <f>SUM(G1206:G1213)</f>
        <v>0</v>
      </c>
      <c r="H1205" s="76"/>
      <c r="J1205" s="68"/>
      <c r="K1205" s="68"/>
      <c r="L1205" s="68"/>
      <c r="M1205" s="68"/>
      <c r="N1205" s="68"/>
      <c r="O1205" s="68"/>
      <c r="P1205" s="68"/>
      <c r="Q1205" s="68"/>
      <c r="R1205" s="37"/>
      <c r="S1205" s="127">
        <f>IF(G1205=0,"",IF(T1205=0,"",SUM(T1205/G1205)))</f>
      </c>
      <c r="T1205" s="124">
        <f>SUM(T1206:T1213)</f>
        <v>0</v>
      </c>
      <c r="U1205" s="124">
        <f>SUM(U1206:U1213)</f>
        <v>0</v>
      </c>
      <c r="V1205" s="124">
        <f>SUM(V1206:V1214)</f>
        <v>0</v>
      </c>
      <c r="W1205" s="68"/>
    </row>
    <row r="1206" spans="2:23" ht="16.5">
      <c r="B1206" s="117">
        <v>561</v>
      </c>
      <c r="C1206" s="118" t="s">
        <v>511</v>
      </c>
      <c r="D1206" s="14"/>
      <c r="E1206" s="14"/>
      <c r="F1206" s="14"/>
      <c r="G1206" s="121">
        <f>SUM(E1206*F1206)</f>
        <v>0</v>
      </c>
      <c r="H1206" s="76"/>
      <c r="J1206" s="69"/>
      <c r="K1206" s="69"/>
      <c r="L1206" s="70"/>
      <c r="M1206" s="69"/>
      <c r="N1206" s="69"/>
      <c r="O1206" s="69"/>
      <c r="P1206" s="69"/>
      <c r="Q1206" s="69"/>
      <c r="R1206" s="37"/>
      <c r="S1206" s="127">
        <f aca="true" t="shared" si="309" ref="S1206:S1214">IF(G1206=0,"",IF(T1206=0,"",SUM(SUM(J1206:Q1206)-V1206)/G1206))</f>
      </c>
      <c r="T1206" s="124">
        <f aca="true" t="shared" si="310" ref="T1206:T1214">SUM(J1206:Q1206)</f>
        <v>0</v>
      </c>
      <c r="U1206" s="124">
        <f aca="true" t="shared" si="311" ref="U1206:U1214">SUM(G1206-T1206)+V1206</f>
        <v>0</v>
      </c>
      <c r="V1206" s="80"/>
      <c r="W1206" s="79"/>
    </row>
    <row r="1207" spans="2:23" ht="16.5">
      <c r="B1207" s="117">
        <v>562</v>
      </c>
      <c r="C1207" s="118" t="s">
        <v>545</v>
      </c>
      <c r="D1207" s="14"/>
      <c r="E1207" s="14"/>
      <c r="F1207" s="14"/>
      <c r="G1207" s="121">
        <f aca="true" t="shared" si="312" ref="G1207:G1214">SUM(E1207*F1207)</f>
        <v>0</v>
      </c>
      <c r="H1207" s="55"/>
      <c r="J1207" s="69"/>
      <c r="K1207" s="69"/>
      <c r="L1207" s="70"/>
      <c r="M1207" s="69"/>
      <c r="N1207" s="69"/>
      <c r="O1207" s="69"/>
      <c r="P1207" s="69"/>
      <c r="Q1207" s="69"/>
      <c r="R1207" s="37"/>
      <c r="S1207" s="127">
        <f t="shared" si="309"/>
      </c>
      <c r="T1207" s="124">
        <f t="shared" si="310"/>
        <v>0</v>
      </c>
      <c r="U1207" s="124">
        <f t="shared" si="311"/>
        <v>0</v>
      </c>
      <c r="V1207" s="80"/>
      <c r="W1207" s="79"/>
    </row>
    <row r="1208" spans="2:23" ht="16.5">
      <c r="B1208" s="117">
        <v>563</v>
      </c>
      <c r="C1208" s="118" t="s">
        <v>546</v>
      </c>
      <c r="D1208" s="14"/>
      <c r="E1208" s="14"/>
      <c r="F1208" s="14"/>
      <c r="G1208" s="121">
        <f t="shared" si="312"/>
        <v>0</v>
      </c>
      <c r="H1208" s="76"/>
      <c r="J1208" s="69"/>
      <c r="K1208" s="69"/>
      <c r="L1208" s="70"/>
      <c r="M1208" s="69"/>
      <c r="N1208" s="69"/>
      <c r="O1208" s="69"/>
      <c r="P1208" s="69"/>
      <c r="Q1208" s="69"/>
      <c r="R1208" s="37"/>
      <c r="S1208" s="127">
        <f t="shared" si="309"/>
      </c>
      <c r="T1208" s="124">
        <f t="shared" si="310"/>
        <v>0</v>
      </c>
      <c r="U1208" s="124">
        <f t="shared" si="311"/>
        <v>0</v>
      </c>
      <c r="V1208" s="80"/>
      <c r="W1208" s="79"/>
    </row>
    <row r="1209" spans="2:23" ht="16.5">
      <c r="B1209" s="117">
        <v>564</v>
      </c>
      <c r="C1209" s="118" t="s">
        <v>547</v>
      </c>
      <c r="D1209" s="14"/>
      <c r="E1209" s="14"/>
      <c r="F1209" s="14"/>
      <c r="G1209" s="121">
        <f t="shared" si="312"/>
        <v>0</v>
      </c>
      <c r="H1209" s="76"/>
      <c r="J1209" s="69"/>
      <c r="K1209" s="69"/>
      <c r="L1209" s="70"/>
      <c r="M1209" s="69"/>
      <c r="N1209" s="69"/>
      <c r="O1209" s="69"/>
      <c r="P1209" s="69"/>
      <c r="Q1209" s="69"/>
      <c r="R1209" s="37"/>
      <c r="S1209" s="127">
        <f t="shared" si="309"/>
      </c>
      <c r="T1209" s="124">
        <f t="shared" si="310"/>
        <v>0</v>
      </c>
      <c r="U1209" s="124">
        <f t="shared" si="311"/>
        <v>0</v>
      </c>
      <c r="V1209" s="80"/>
      <c r="W1209" s="79"/>
    </row>
    <row r="1210" spans="2:23" ht="16.5">
      <c r="B1210" s="117">
        <v>565</v>
      </c>
      <c r="C1210" s="118" t="s">
        <v>548</v>
      </c>
      <c r="D1210" s="14"/>
      <c r="E1210" s="14"/>
      <c r="F1210" s="14"/>
      <c r="G1210" s="121">
        <f t="shared" si="312"/>
        <v>0</v>
      </c>
      <c r="H1210" s="76"/>
      <c r="J1210" s="69"/>
      <c r="K1210" s="69"/>
      <c r="L1210" s="70"/>
      <c r="M1210" s="69"/>
      <c r="N1210" s="69"/>
      <c r="O1210" s="69"/>
      <c r="P1210" s="69"/>
      <c r="Q1210" s="69"/>
      <c r="R1210" s="37"/>
      <c r="S1210" s="127">
        <f t="shared" si="309"/>
      </c>
      <c r="T1210" s="124">
        <f t="shared" si="310"/>
        <v>0</v>
      </c>
      <c r="U1210" s="124">
        <f t="shared" si="311"/>
        <v>0</v>
      </c>
      <c r="V1210" s="80"/>
      <c r="W1210" s="79"/>
    </row>
    <row r="1211" spans="2:23" ht="16.5">
      <c r="B1211" s="117">
        <v>566</v>
      </c>
      <c r="C1211" s="118" t="s">
        <v>549</v>
      </c>
      <c r="D1211" s="14"/>
      <c r="E1211" s="14"/>
      <c r="F1211" s="14"/>
      <c r="G1211" s="121">
        <f t="shared" si="312"/>
        <v>0</v>
      </c>
      <c r="H1211" s="76"/>
      <c r="J1211" s="69"/>
      <c r="K1211" s="69"/>
      <c r="L1211" s="70"/>
      <c r="M1211" s="69"/>
      <c r="N1211" s="69"/>
      <c r="O1211" s="69"/>
      <c r="P1211" s="69"/>
      <c r="Q1211" s="69"/>
      <c r="R1211" s="37"/>
      <c r="S1211" s="127">
        <f t="shared" si="309"/>
      </c>
      <c r="T1211" s="124">
        <f t="shared" si="310"/>
        <v>0</v>
      </c>
      <c r="U1211" s="124">
        <f t="shared" si="311"/>
        <v>0</v>
      </c>
      <c r="V1211" s="80"/>
      <c r="W1211" s="79"/>
    </row>
    <row r="1212" spans="2:23" ht="16.5">
      <c r="B1212" s="117">
        <v>567</v>
      </c>
      <c r="C1212" s="118" t="s">
        <v>467</v>
      </c>
      <c r="D1212" s="14"/>
      <c r="E1212" s="14"/>
      <c r="F1212" s="14"/>
      <c r="G1212" s="121">
        <f t="shared" si="312"/>
        <v>0</v>
      </c>
      <c r="H1212" s="55"/>
      <c r="J1212" s="69"/>
      <c r="K1212" s="69"/>
      <c r="L1212" s="70"/>
      <c r="M1212" s="69"/>
      <c r="N1212" s="69"/>
      <c r="O1212" s="69"/>
      <c r="P1212" s="69"/>
      <c r="Q1212" s="69"/>
      <c r="R1212" s="37"/>
      <c r="S1212" s="127">
        <f t="shared" si="309"/>
      </c>
      <c r="T1212" s="124">
        <f t="shared" si="310"/>
        <v>0</v>
      </c>
      <c r="U1212" s="124">
        <f t="shared" si="311"/>
        <v>0</v>
      </c>
      <c r="V1212" s="80"/>
      <c r="W1212" s="79"/>
    </row>
    <row r="1213" spans="2:23" ht="16.5">
      <c r="B1213" s="117">
        <v>568</v>
      </c>
      <c r="C1213" s="118" t="s">
        <v>550</v>
      </c>
      <c r="D1213" s="14"/>
      <c r="E1213" s="14"/>
      <c r="F1213" s="14"/>
      <c r="G1213" s="121">
        <f t="shared" si="312"/>
        <v>0</v>
      </c>
      <c r="H1213" s="55"/>
      <c r="J1213" s="69"/>
      <c r="K1213" s="69"/>
      <c r="L1213" s="70"/>
      <c r="M1213" s="69"/>
      <c r="N1213" s="69"/>
      <c r="O1213" s="69"/>
      <c r="P1213" s="69"/>
      <c r="Q1213" s="69"/>
      <c r="R1213" s="37"/>
      <c r="S1213" s="127">
        <f t="shared" si="309"/>
      </c>
      <c r="T1213" s="124">
        <f t="shared" si="310"/>
        <v>0</v>
      </c>
      <c r="U1213" s="124">
        <f t="shared" si="311"/>
        <v>0</v>
      </c>
      <c r="V1213" s="80"/>
      <c r="W1213" s="79"/>
    </row>
    <row r="1214" spans="2:23" ht="16.5">
      <c r="B1214" s="109">
        <v>57</v>
      </c>
      <c r="C1214" s="116" t="s">
        <v>551</v>
      </c>
      <c r="D1214" s="14"/>
      <c r="E1214" s="14"/>
      <c r="F1214" s="14"/>
      <c r="G1214" s="121">
        <f t="shared" si="312"/>
        <v>0</v>
      </c>
      <c r="H1214" s="76"/>
      <c r="J1214" s="69"/>
      <c r="K1214" s="69"/>
      <c r="L1214" s="70"/>
      <c r="M1214" s="69"/>
      <c r="N1214" s="69"/>
      <c r="O1214" s="69"/>
      <c r="P1214" s="69"/>
      <c r="Q1214" s="69"/>
      <c r="R1214" s="37"/>
      <c r="S1214" s="127">
        <f t="shared" si="309"/>
      </c>
      <c r="T1214" s="124">
        <f t="shared" si="310"/>
        <v>0</v>
      </c>
      <c r="U1214" s="124">
        <f t="shared" si="311"/>
        <v>0</v>
      </c>
      <c r="V1214" s="78"/>
      <c r="W1214" s="77"/>
    </row>
    <row r="1215" spans="2:23" ht="16.5">
      <c r="B1215" s="114">
        <v>6</v>
      </c>
      <c r="C1215" s="115" t="s">
        <v>552</v>
      </c>
      <c r="D1215" s="75"/>
      <c r="E1215" s="75"/>
      <c r="F1215" s="75"/>
      <c r="G1215" s="104">
        <f>SUM(G1216:G1220,G1227)</f>
        <v>0</v>
      </c>
      <c r="H1215" s="76"/>
      <c r="J1215" s="67"/>
      <c r="K1215" s="67"/>
      <c r="L1215" s="67"/>
      <c r="M1215" s="67"/>
      <c r="N1215" s="67"/>
      <c r="O1215" s="67"/>
      <c r="P1215" s="67"/>
      <c r="Q1215" s="67"/>
      <c r="R1215" s="37"/>
      <c r="S1215" s="129">
        <f>IF(G1215=0,"",IF(T1215=0,"",SUM(T1215/G1215)))</f>
      </c>
      <c r="T1215" s="104">
        <f>SUM(T1216,T1217,T1218,T1219,T1220,T1227,T1231)</f>
        <v>0</v>
      </c>
      <c r="U1215" s="104">
        <f>SUM(U1216,U1217,U1218,U1219,U1220,U1227,U1231)</f>
        <v>0</v>
      </c>
      <c r="V1215" s="104">
        <f>SUM(V1216:V1220,V1227)</f>
        <v>0</v>
      </c>
      <c r="W1215" s="67"/>
    </row>
    <row r="1216" spans="2:23" ht="16.5">
      <c r="B1216" s="109">
        <v>61</v>
      </c>
      <c r="C1216" s="116" t="s">
        <v>553</v>
      </c>
      <c r="D1216" s="14"/>
      <c r="E1216" s="14"/>
      <c r="F1216" s="14"/>
      <c r="G1216" s="124">
        <f>SUM(E1216*F1216)</f>
        <v>0</v>
      </c>
      <c r="H1216" s="76"/>
      <c r="J1216" s="69"/>
      <c r="K1216" s="69"/>
      <c r="L1216" s="70"/>
      <c r="M1216" s="69"/>
      <c r="N1216" s="69"/>
      <c r="O1216" s="69"/>
      <c r="P1216" s="69"/>
      <c r="Q1216" s="69"/>
      <c r="R1216" s="37"/>
      <c r="S1216" s="127">
        <f>IF(G1216=0,"",IF(T1216=0,"",SUM(SUM(J1216:Q1216)-V1216)/G1216))</f>
      </c>
      <c r="T1216" s="124">
        <f>SUM(J1216:Q1216)</f>
        <v>0</v>
      </c>
      <c r="U1216" s="124">
        <f>SUM(G1216-T1216)+V1216</f>
        <v>0</v>
      </c>
      <c r="V1216" s="78"/>
      <c r="W1216" s="77"/>
    </row>
    <row r="1217" spans="2:23" ht="16.5">
      <c r="B1217" s="109">
        <v>62</v>
      </c>
      <c r="C1217" s="116" t="s">
        <v>554</v>
      </c>
      <c r="D1217" s="14"/>
      <c r="E1217" s="14"/>
      <c r="F1217" s="14"/>
      <c r="G1217" s="124">
        <f>SUM(E1217*F1217)</f>
        <v>0</v>
      </c>
      <c r="H1217" s="55"/>
      <c r="J1217" s="69"/>
      <c r="K1217" s="69"/>
      <c r="L1217" s="70"/>
      <c r="M1217" s="69"/>
      <c r="N1217" s="69"/>
      <c r="O1217" s="69"/>
      <c r="P1217" s="69"/>
      <c r="Q1217" s="69"/>
      <c r="R1217" s="37"/>
      <c r="S1217" s="127">
        <f>IF(G1217=0,"",IF(T1217=0,"",SUM(SUM(J1217:Q1217)-V1217)/G1217))</f>
      </c>
      <c r="T1217" s="124">
        <f>SUM(J1217:Q1217)</f>
        <v>0</v>
      </c>
      <c r="U1217" s="124">
        <f>SUM(G1217-T1217)+V1217</f>
        <v>0</v>
      </c>
      <c r="V1217" s="78"/>
      <c r="W1217" s="77"/>
    </row>
    <row r="1218" spans="2:23" ht="16.5">
      <c r="B1218" s="109">
        <v>63</v>
      </c>
      <c r="C1218" s="116" t="s">
        <v>555</v>
      </c>
      <c r="D1218" s="14"/>
      <c r="E1218" s="14"/>
      <c r="F1218" s="14"/>
      <c r="G1218" s="124">
        <f>SUM(E1218*F1218)</f>
        <v>0</v>
      </c>
      <c r="H1218" s="76"/>
      <c r="J1218" s="69"/>
      <c r="K1218" s="69"/>
      <c r="L1218" s="70"/>
      <c r="M1218" s="69"/>
      <c r="N1218" s="69"/>
      <c r="O1218" s="69"/>
      <c r="P1218" s="69"/>
      <c r="Q1218" s="69"/>
      <c r="R1218" s="37"/>
      <c r="S1218" s="127">
        <f>IF(G1218=0,"",IF(T1218=0,"",SUM(SUM(J1218:Q1218)-V1218)/G1218))</f>
      </c>
      <c r="T1218" s="124">
        <f>SUM(J1218:Q1218)</f>
        <v>0</v>
      </c>
      <c r="U1218" s="124">
        <f>SUM(G1218-T1218)+V1218</f>
        <v>0</v>
      </c>
      <c r="V1218" s="78"/>
      <c r="W1218" s="77"/>
    </row>
    <row r="1219" spans="2:23" ht="16.5">
      <c r="B1219" s="109">
        <v>64</v>
      </c>
      <c r="C1219" s="116" t="s">
        <v>556</v>
      </c>
      <c r="D1219" s="14"/>
      <c r="E1219" s="14"/>
      <c r="F1219" s="14"/>
      <c r="G1219" s="124">
        <f>SUM(E1219*F1219)</f>
        <v>0</v>
      </c>
      <c r="H1219" s="76"/>
      <c r="J1219" s="69"/>
      <c r="K1219" s="69"/>
      <c r="L1219" s="70"/>
      <c r="M1219" s="69"/>
      <c r="N1219" s="69"/>
      <c r="O1219" s="69"/>
      <c r="P1219" s="69"/>
      <c r="Q1219" s="69"/>
      <c r="R1219" s="37"/>
      <c r="S1219" s="127">
        <f>IF(G1219=0,"",IF(T1219=0,"",SUM(SUM(J1219:Q1219)-V1219)/G1219))</f>
      </c>
      <c r="T1219" s="124">
        <f>SUM(J1219:Q1219)</f>
        <v>0</v>
      </c>
      <c r="U1219" s="124">
        <f>SUM(G1219-T1219)+V1219</f>
        <v>0</v>
      </c>
      <c r="V1219" s="78"/>
      <c r="W1219" s="77"/>
    </row>
    <row r="1220" spans="2:23" ht="16.5">
      <c r="B1220" s="109">
        <v>65</v>
      </c>
      <c r="C1220" s="116" t="s">
        <v>557</v>
      </c>
      <c r="D1220" s="72"/>
      <c r="E1220" s="72"/>
      <c r="F1220" s="72"/>
      <c r="G1220" s="124">
        <f>SUM(G1221:G1226)</f>
        <v>0</v>
      </c>
      <c r="H1220" s="76"/>
      <c r="J1220" s="68"/>
      <c r="K1220" s="68"/>
      <c r="L1220" s="68"/>
      <c r="M1220" s="68"/>
      <c r="N1220" s="68"/>
      <c r="O1220" s="68"/>
      <c r="P1220" s="68"/>
      <c r="Q1220" s="68"/>
      <c r="R1220" s="37"/>
      <c r="S1220" s="127">
        <f>IF(G1220=0,"",IF(T1220=0,"",SUM(T1220/G1220)))</f>
      </c>
      <c r="T1220" s="124">
        <f>SUM(T1221:T1226)</f>
        <v>0</v>
      </c>
      <c r="U1220" s="124">
        <f>SUM(U1221:U1226)</f>
        <v>0</v>
      </c>
      <c r="V1220" s="124">
        <f>SUM(V1221:V1226)</f>
        <v>0</v>
      </c>
      <c r="W1220" s="68"/>
    </row>
    <row r="1221" spans="2:23" ht="16.5">
      <c r="B1221" s="117">
        <v>651</v>
      </c>
      <c r="C1221" s="118" t="s">
        <v>558</v>
      </c>
      <c r="D1221" s="14"/>
      <c r="E1221" s="14"/>
      <c r="F1221" s="14"/>
      <c r="G1221" s="121">
        <f aca="true" t="shared" si="313" ref="G1221:G1226">SUM(E1221*F1221)</f>
        <v>0</v>
      </c>
      <c r="H1221" s="76"/>
      <c r="J1221" s="69"/>
      <c r="K1221" s="69"/>
      <c r="L1221" s="70"/>
      <c r="M1221" s="69"/>
      <c r="N1221" s="69"/>
      <c r="O1221" s="69"/>
      <c r="P1221" s="69"/>
      <c r="Q1221" s="69"/>
      <c r="R1221" s="37"/>
      <c r="S1221" s="127">
        <f aca="true" t="shared" si="314" ref="S1221:S1226">IF(G1221=0,"",IF(T1221=0,"",SUM(SUM(J1221:Q1221)-V1221)/G1221))</f>
      </c>
      <c r="T1221" s="124">
        <f aca="true" t="shared" si="315" ref="T1221:T1226">SUM(J1221:Q1221)</f>
        <v>0</v>
      </c>
      <c r="U1221" s="124">
        <f aca="true" t="shared" si="316" ref="U1221:U1226">SUM(G1221-T1221)+V1221</f>
        <v>0</v>
      </c>
      <c r="V1221" s="80"/>
      <c r="W1221" s="79"/>
    </row>
    <row r="1222" spans="2:23" ht="16.5">
      <c r="B1222" s="117">
        <v>652</v>
      </c>
      <c r="C1222" s="118" t="s">
        <v>512</v>
      </c>
      <c r="D1222" s="14"/>
      <c r="E1222" s="14"/>
      <c r="F1222" s="14"/>
      <c r="G1222" s="121">
        <f t="shared" si="313"/>
        <v>0</v>
      </c>
      <c r="H1222" s="76"/>
      <c r="J1222" s="69"/>
      <c r="K1222" s="69"/>
      <c r="L1222" s="70"/>
      <c r="M1222" s="69"/>
      <c r="N1222" s="69"/>
      <c r="O1222" s="69"/>
      <c r="P1222" s="69"/>
      <c r="Q1222" s="69"/>
      <c r="R1222" s="37"/>
      <c r="S1222" s="127">
        <f t="shared" si="314"/>
      </c>
      <c r="T1222" s="124">
        <f t="shared" si="315"/>
        <v>0</v>
      </c>
      <c r="U1222" s="124">
        <f t="shared" si="316"/>
        <v>0</v>
      </c>
      <c r="V1222" s="80"/>
      <c r="W1222" s="79"/>
    </row>
    <row r="1223" spans="2:23" ht="16.5">
      <c r="B1223" s="117">
        <v>653</v>
      </c>
      <c r="C1223" s="118" t="s">
        <v>559</v>
      </c>
      <c r="D1223" s="14"/>
      <c r="E1223" s="14"/>
      <c r="F1223" s="14"/>
      <c r="G1223" s="121">
        <f t="shared" si="313"/>
        <v>0</v>
      </c>
      <c r="H1223" s="76"/>
      <c r="J1223" s="69"/>
      <c r="K1223" s="69"/>
      <c r="L1223" s="70"/>
      <c r="M1223" s="69"/>
      <c r="N1223" s="69"/>
      <c r="O1223" s="69"/>
      <c r="P1223" s="69"/>
      <c r="Q1223" s="69"/>
      <c r="R1223" s="37"/>
      <c r="S1223" s="127">
        <f t="shared" si="314"/>
      </c>
      <c r="T1223" s="124">
        <f t="shared" si="315"/>
        <v>0</v>
      </c>
      <c r="U1223" s="124">
        <f t="shared" si="316"/>
        <v>0</v>
      </c>
      <c r="V1223" s="80"/>
      <c r="W1223" s="79"/>
    </row>
    <row r="1224" spans="2:23" ht="16.5">
      <c r="B1224" s="117">
        <v>655</v>
      </c>
      <c r="C1224" s="118" t="s">
        <v>560</v>
      </c>
      <c r="D1224" s="14"/>
      <c r="E1224" s="14"/>
      <c r="F1224" s="14"/>
      <c r="G1224" s="121">
        <f t="shared" si="313"/>
        <v>0</v>
      </c>
      <c r="H1224" s="76"/>
      <c r="J1224" s="69"/>
      <c r="K1224" s="69"/>
      <c r="L1224" s="70"/>
      <c r="M1224" s="69"/>
      <c r="N1224" s="69"/>
      <c r="O1224" s="69"/>
      <c r="P1224" s="69"/>
      <c r="Q1224" s="69"/>
      <c r="R1224" s="37"/>
      <c r="S1224" s="127">
        <f t="shared" si="314"/>
      </c>
      <c r="T1224" s="124">
        <f t="shared" si="315"/>
        <v>0</v>
      </c>
      <c r="U1224" s="124">
        <f t="shared" si="316"/>
        <v>0</v>
      </c>
      <c r="V1224" s="80"/>
      <c r="W1224" s="79"/>
    </row>
    <row r="1225" spans="2:23" ht="16.5">
      <c r="B1225" s="117">
        <v>656</v>
      </c>
      <c r="C1225" s="118" t="s">
        <v>561</v>
      </c>
      <c r="D1225" s="14"/>
      <c r="E1225" s="14"/>
      <c r="F1225" s="14"/>
      <c r="G1225" s="121">
        <f t="shared" si="313"/>
        <v>0</v>
      </c>
      <c r="H1225" s="55"/>
      <c r="J1225" s="69"/>
      <c r="K1225" s="69"/>
      <c r="L1225" s="70"/>
      <c r="M1225" s="69"/>
      <c r="N1225" s="69"/>
      <c r="O1225" s="69"/>
      <c r="P1225" s="69"/>
      <c r="Q1225" s="69"/>
      <c r="R1225" s="37"/>
      <c r="S1225" s="127">
        <f t="shared" si="314"/>
      </c>
      <c r="T1225" s="124">
        <f t="shared" si="315"/>
        <v>0</v>
      </c>
      <c r="U1225" s="124">
        <f t="shared" si="316"/>
        <v>0</v>
      </c>
      <c r="V1225" s="80"/>
      <c r="W1225" s="79"/>
    </row>
    <row r="1226" spans="2:23" ht="16.5">
      <c r="B1226" s="117">
        <v>657</v>
      </c>
      <c r="C1226" s="118" t="s">
        <v>562</v>
      </c>
      <c r="D1226" s="14"/>
      <c r="E1226" s="14"/>
      <c r="F1226" s="14"/>
      <c r="G1226" s="121">
        <f t="shared" si="313"/>
        <v>0</v>
      </c>
      <c r="H1226" s="76"/>
      <c r="J1226" s="69"/>
      <c r="K1226" s="69"/>
      <c r="L1226" s="70"/>
      <c r="M1226" s="69"/>
      <c r="N1226" s="69"/>
      <c r="O1226" s="69"/>
      <c r="P1226" s="69"/>
      <c r="Q1226" s="69"/>
      <c r="R1226" s="37"/>
      <c r="S1226" s="127">
        <f t="shared" si="314"/>
      </c>
      <c r="T1226" s="124">
        <f t="shared" si="315"/>
        <v>0</v>
      </c>
      <c r="U1226" s="124">
        <f t="shared" si="316"/>
        <v>0</v>
      </c>
      <c r="V1226" s="80"/>
      <c r="W1226" s="79"/>
    </row>
    <row r="1227" spans="2:23" ht="16.5">
      <c r="B1227" s="109">
        <v>66</v>
      </c>
      <c r="C1227" s="116" t="s">
        <v>563</v>
      </c>
      <c r="D1227" s="72"/>
      <c r="E1227" s="72"/>
      <c r="F1227" s="72"/>
      <c r="G1227" s="124">
        <f>SUM(G1228:G1231)</f>
        <v>0</v>
      </c>
      <c r="H1227" s="76"/>
      <c r="J1227" s="68"/>
      <c r="K1227" s="68"/>
      <c r="L1227" s="68"/>
      <c r="M1227" s="68"/>
      <c r="N1227" s="68"/>
      <c r="O1227" s="68"/>
      <c r="P1227" s="68"/>
      <c r="Q1227" s="68"/>
      <c r="R1227" s="37"/>
      <c r="S1227" s="127">
        <f>IF(G1227=0,"",IF(T1227=0,"",SUM(T1227/G1227)))</f>
      </c>
      <c r="T1227" s="124">
        <f>SUM(T1228:T1230)</f>
        <v>0</v>
      </c>
      <c r="U1227" s="124">
        <f>SUM(U1228:U1230)</f>
        <v>0</v>
      </c>
      <c r="V1227" s="124">
        <f>SUM(V1228:V1231)</f>
        <v>0</v>
      </c>
      <c r="W1227" s="68"/>
    </row>
    <row r="1228" spans="2:23" ht="16.5">
      <c r="B1228" s="117">
        <v>661</v>
      </c>
      <c r="C1228" s="118" t="s">
        <v>564</v>
      </c>
      <c r="D1228" s="14"/>
      <c r="E1228" s="14"/>
      <c r="F1228" s="14"/>
      <c r="G1228" s="121">
        <f>SUM(E1228*F1228)</f>
        <v>0</v>
      </c>
      <c r="H1228" s="76"/>
      <c r="J1228" s="69"/>
      <c r="K1228" s="69"/>
      <c r="L1228" s="70"/>
      <c r="M1228" s="69"/>
      <c r="N1228" s="69"/>
      <c r="O1228" s="69"/>
      <c r="P1228" s="69"/>
      <c r="Q1228" s="69"/>
      <c r="R1228" s="37"/>
      <c r="S1228" s="127">
        <f>IF(G1228=0,"",IF(T1228=0,"",SUM(SUM(J1228:Q1228)-V1228)/G1228))</f>
      </c>
      <c r="T1228" s="124">
        <f>SUM(J1228:Q1228)</f>
        <v>0</v>
      </c>
      <c r="U1228" s="124">
        <f>SUM(G1228-T1228)+V1228</f>
        <v>0</v>
      </c>
      <c r="V1228" s="80"/>
      <c r="W1228" s="79"/>
    </row>
    <row r="1229" spans="2:23" ht="16.5">
      <c r="B1229" s="117">
        <v>662</v>
      </c>
      <c r="C1229" s="118" t="s">
        <v>565</v>
      </c>
      <c r="D1229" s="14"/>
      <c r="E1229" s="14"/>
      <c r="F1229" s="14"/>
      <c r="G1229" s="121">
        <f>SUM(E1229*F1229)</f>
        <v>0</v>
      </c>
      <c r="H1229" s="76"/>
      <c r="J1229" s="69"/>
      <c r="K1229" s="69"/>
      <c r="L1229" s="70"/>
      <c r="M1229" s="69"/>
      <c r="N1229" s="69"/>
      <c r="O1229" s="69"/>
      <c r="P1229" s="69"/>
      <c r="Q1229" s="69"/>
      <c r="R1229" s="37"/>
      <c r="S1229" s="127">
        <f>IF(G1229=0,"",IF(T1229=0,"",SUM(SUM(J1229:Q1229)-V1229)/G1229))</f>
      </c>
      <c r="T1229" s="124">
        <f>SUM(J1229:Q1229)</f>
        <v>0</v>
      </c>
      <c r="U1229" s="124">
        <f>SUM(G1229-T1229)+V1229</f>
        <v>0</v>
      </c>
      <c r="V1229" s="80"/>
      <c r="W1229" s="79"/>
    </row>
    <row r="1230" spans="2:23" ht="16.5">
      <c r="B1230" s="117">
        <v>663</v>
      </c>
      <c r="C1230" s="118" t="s">
        <v>566</v>
      </c>
      <c r="D1230" s="14"/>
      <c r="E1230" s="14"/>
      <c r="F1230" s="14"/>
      <c r="G1230" s="121">
        <f>SUM(E1230*F1230)</f>
        <v>0</v>
      </c>
      <c r="H1230" s="76"/>
      <c r="J1230" s="69"/>
      <c r="K1230" s="69"/>
      <c r="L1230" s="70"/>
      <c r="M1230" s="69"/>
      <c r="N1230" s="69"/>
      <c r="O1230" s="69"/>
      <c r="P1230" s="69"/>
      <c r="Q1230" s="69"/>
      <c r="R1230" s="37"/>
      <c r="S1230" s="127">
        <f>IF(G1230=0,"",IF(T1230=0,"",SUM(SUM(J1230:Q1230)-V1230)/G1230))</f>
      </c>
      <c r="T1230" s="124">
        <f>SUM(J1230:Q1230)</f>
        <v>0</v>
      </c>
      <c r="U1230" s="124">
        <f>SUM(G1230-T1230)+V1230</f>
        <v>0</v>
      </c>
      <c r="V1230" s="80"/>
      <c r="W1230" s="79"/>
    </row>
    <row r="1231" spans="2:23" ht="16.5">
      <c r="B1231" s="109">
        <v>68</v>
      </c>
      <c r="C1231" s="116" t="s">
        <v>567</v>
      </c>
      <c r="D1231" s="14"/>
      <c r="E1231" s="14"/>
      <c r="F1231" s="14"/>
      <c r="G1231" s="121">
        <f>SUM(E1231*F1231)</f>
        <v>0</v>
      </c>
      <c r="H1231" s="55"/>
      <c r="J1231" s="69"/>
      <c r="K1231" s="69"/>
      <c r="L1231" s="70"/>
      <c r="M1231" s="69"/>
      <c r="N1231" s="69"/>
      <c r="O1231" s="69"/>
      <c r="P1231" s="69"/>
      <c r="Q1231" s="69"/>
      <c r="R1231" s="37"/>
      <c r="S1231" s="127">
        <f>IF(G1231=0,"",IF(T1231=0,"",SUM(SUM(J1231:Q1231)-V1231)/G1231))</f>
      </c>
      <c r="T1231" s="124">
        <f>SUM(J1231:Q1231)</f>
        <v>0</v>
      </c>
      <c r="U1231" s="124">
        <f>SUM(G1231-T1231)+V1231</f>
        <v>0</v>
      </c>
      <c r="V1231" s="78"/>
      <c r="W1231" s="77"/>
    </row>
    <row r="1232" spans="2:23" ht="16.5">
      <c r="B1232" s="114">
        <v>7</v>
      </c>
      <c r="C1232" s="115" t="s">
        <v>568</v>
      </c>
      <c r="D1232" s="75"/>
      <c r="E1232" s="75"/>
      <c r="F1232" s="75"/>
      <c r="G1232" s="104">
        <f>SUM(G1233,G1237,G1245,G1251,G1259)</f>
        <v>0</v>
      </c>
      <c r="H1232" s="76"/>
      <c r="J1232" s="67"/>
      <c r="K1232" s="67"/>
      <c r="L1232" s="67"/>
      <c r="M1232" s="67"/>
      <c r="N1232" s="67"/>
      <c r="O1232" s="67"/>
      <c r="P1232" s="67"/>
      <c r="Q1232" s="67"/>
      <c r="R1232" s="37"/>
      <c r="S1232" s="129">
        <f>IF(G1232=0,"",IF(T1232=0,"",SUM(T1232/G1232)))</f>
      </c>
      <c r="T1232" s="104">
        <f>SUM(T1233,T1237,T1245,T1251,T1259)</f>
        <v>0</v>
      </c>
      <c r="U1232" s="104">
        <f>SUM(U1233,U1237,U1245,U1251,U1259)</f>
        <v>0</v>
      </c>
      <c r="V1232" s="104">
        <f>SUM(V1233,V1237,V1245,V1251,V1259)</f>
        <v>0</v>
      </c>
      <c r="W1232" s="67"/>
    </row>
    <row r="1233" spans="2:23" ht="16.5">
      <c r="B1233" s="109">
        <v>71</v>
      </c>
      <c r="C1233" s="116" t="s">
        <v>569</v>
      </c>
      <c r="D1233" s="72"/>
      <c r="E1233" s="72"/>
      <c r="F1233" s="72"/>
      <c r="G1233" s="124">
        <f>SUM(G1234:G1236)</f>
        <v>0</v>
      </c>
      <c r="H1233" s="76"/>
      <c r="J1233" s="68"/>
      <c r="K1233" s="68"/>
      <c r="L1233" s="68"/>
      <c r="M1233" s="68"/>
      <c r="N1233" s="68"/>
      <c r="O1233" s="68"/>
      <c r="P1233" s="68"/>
      <c r="Q1233" s="68"/>
      <c r="R1233" s="37"/>
      <c r="S1233" s="127">
        <f>IF(G1233=0,"",IF(T1233=0,"",SUM(T1233/G1233)))</f>
      </c>
      <c r="T1233" s="124">
        <f>SUM(T1234:T1236)</f>
        <v>0</v>
      </c>
      <c r="U1233" s="124">
        <f>SUM(U1234:U1236)</f>
        <v>0</v>
      </c>
      <c r="V1233" s="124">
        <f>SUM(V1234:V1236)</f>
        <v>0</v>
      </c>
      <c r="W1233" s="68"/>
    </row>
    <row r="1234" spans="2:23" ht="16.5">
      <c r="B1234" s="117">
        <v>711</v>
      </c>
      <c r="C1234" s="118" t="s">
        <v>570</v>
      </c>
      <c r="D1234" s="14"/>
      <c r="E1234" s="14"/>
      <c r="F1234" s="14"/>
      <c r="G1234" s="121">
        <f>SUM(E1234*F1234)</f>
        <v>0</v>
      </c>
      <c r="H1234" s="76"/>
      <c r="J1234" s="69"/>
      <c r="K1234" s="69"/>
      <c r="L1234" s="70"/>
      <c r="M1234" s="69"/>
      <c r="N1234" s="69"/>
      <c r="O1234" s="69"/>
      <c r="P1234" s="69"/>
      <c r="Q1234" s="69"/>
      <c r="R1234" s="37"/>
      <c r="S1234" s="127">
        <f>IF(G1234=0,"",IF(T1234=0,"",SUM(SUM(J1234:Q1234)-V1234)/G1234))</f>
      </c>
      <c r="T1234" s="124">
        <f>SUM(J1234:Q1234)</f>
        <v>0</v>
      </c>
      <c r="U1234" s="124">
        <f>SUM(G1234-T1234)+V1234</f>
        <v>0</v>
      </c>
      <c r="V1234" s="80"/>
      <c r="W1234" s="79"/>
    </row>
    <row r="1235" spans="2:23" ht="16.5">
      <c r="B1235" s="117">
        <v>712</v>
      </c>
      <c r="C1235" s="118" t="s">
        <v>571</v>
      </c>
      <c r="D1235" s="14"/>
      <c r="E1235" s="14"/>
      <c r="F1235" s="14"/>
      <c r="G1235" s="121">
        <f>SUM(E1235*F1235)</f>
        <v>0</v>
      </c>
      <c r="H1235" s="76"/>
      <c r="J1235" s="69"/>
      <c r="K1235" s="69"/>
      <c r="L1235" s="70"/>
      <c r="M1235" s="69"/>
      <c r="N1235" s="69"/>
      <c r="O1235" s="69"/>
      <c r="P1235" s="69"/>
      <c r="Q1235" s="69"/>
      <c r="R1235" s="37"/>
      <c r="S1235" s="127">
        <f>IF(G1235=0,"",IF(T1235=0,"",SUM(SUM(J1235:Q1235)-V1235)/G1235))</f>
      </c>
      <c r="T1235" s="124">
        <f>SUM(J1235:Q1235)</f>
        <v>0</v>
      </c>
      <c r="U1235" s="124">
        <f>SUM(G1235-T1235)+V1235</f>
        <v>0</v>
      </c>
      <c r="V1235" s="80"/>
      <c r="W1235" s="79"/>
    </row>
    <row r="1236" spans="2:23" ht="16.5">
      <c r="B1236" s="117">
        <v>713</v>
      </c>
      <c r="C1236" s="118" t="s">
        <v>572</v>
      </c>
      <c r="D1236" s="14"/>
      <c r="E1236" s="14"/>
      <c r="F1236" s="14"/>
      <c r="G1236" s="121">
        <f>SUM(E1236*F1236)</f>
        <v>0</v>
      </c>
      <c r="H1236" s="76"/>
      <c r="J1236" s="69"/>
      <c r="K1236" s="69"/>
      <c r="L1236" s="70"/>
      <c r="M1236" s="69"/>
      <c r="N1236" s="69"/>
      <c r="O1236" s="69"/>
      <c r="P1236" s="69"/>
      <c r="Q1236" s="69"/>
      <c r="R1236" s="37"/>
      <c r="S1236" s="127">
        <f>IF(G1236=0,"",IF(T1236=0,"",SUM(SUM(J1236:Q1236)-V1236)/G1236))</f>
      </c>
      <c r="T1236" s="124">
        <f>SUM(J1236:Q1236)</f>
        <v>0</v>
      </c>
      <c r="U1236" s="124">
        <f>SUM(G1236-T1236)+V1236</f>
        <v>0</v>
      </c>
      <c r="V1236" s="80"/>
      <c r="W1236" s="79"/>
    </row>
    <row r="1237" spans="2:23" ht="16.5">
      <c r="B1237" s="109">
        <v>72</v>
      </c>
      <c r="C1237" s="116" t="s">
        <v>573</v>
      </c>
      <c r="D1237" s="72"/>
      <c r="E1237" s="72"/>
      <c r="F1237" s="72"/>
      <c r="G1237" s="124">
        <f>SUM(G1238:G1244)</f>
        <v>0</v>
      </c>
      <c r="H1237" s="76"/>
      <c r="J1237" s="68"/>
      <c r="K1237" s="68"/>
      <c r="L1237" s="68"/>
      <c r="M1237" s="68"/>
      <c r="N1237" s="68"/>
      <c r="O1237" s="68"/>
      <c r="P1237" s="68"/>
      <c r="Q1237" s="68"/>
      <c r="R1237" s="37"/>
      <c r="S1237" s="127">
        <f>IF(G1237=0,"",IF(T1237=0,"",SUM(T1237/G1237)))</f>
      </c>
      <c r="T1237" s="124">
        <f>SUM(T1238:T1244)</f>
        <v>0</v>
      </c>
      <c r="U1237" s="124">
        <f>SUM(U1238:U1244)</f>
        <v>0</v>
      </c>
      <c r="V1237" s="124">
        <f>SUM(V1238:V1244)</f>
        <v>0</v>
      </c>
      <c r="W1237" s="68"/>
    </row>
    <row r="1238" spans="2:23" ht="16.5">
      <c r="B1238" s="117">
        <v>721</v>
      </c>
      <c r="C1238" s="118" t="s">
        <v>574</v>
      </c>
      <c r="D1238" s="14"/>
      <c r="E1238" s="14"/>
      <c r="F1238" s="14"/>
      <c r="G1238" s="121">
        <f>SUM(E1238*F1238)</f>
        <v>0</v>
      </c>
      <c r="H1238" s="76"/>
      <c r="J1238" s="69"/>
      <c r="K1238" s="69"/>
      <c r="L1238" s="70"/>
      <c r="M1238" s="69"/>
      <c r="N1238" s="69"/>
      <c r="O1238" s="69"/>
      <c r="P1238" s="69"/>
      <c r="Q1238" s="69"/>
      <c r="R1238" s="37"/>
      <c r="S1238" s="127">
        <f aca="true" t="shared" si="317" ref="S1238:S1244">IF(G1238=0,"",IF(T1238=0,"",SUM(SUM(J1238:Q1238)-V1238)/G1238))</f>
      </c>
      <c r="T1238" s="124">
        <f aca="true" t="shared" si="318" ref="T1238:T1244">SUM(J1238:Q1238)</f>
        <v>0</v>
      </c>
      <c r="U1238" s="124">
        <f aca="true" t="shared" si="319" ref="U1238:U1244">SUM(G1238-T1238)+V1238</f>
        <v>0</v>
      </c>
      <c r="V1238" s="80"/>
      <c r="W1238" s="79"/>
    </row>
    <row r="1239" spans="2:23" ht="16.5">
      <c r="B1239" s="117">
        <v>722</v>
      </c>
      <c r="C1239" s="118" t="s">
        <v>575</v>
      </c>
      <c r="D1239" s="14"/>
      <c r="E1239" s="14"/>
      <c r="F1239" s="14"/>
      <c r="G1239" s="121">
        <f aca="true" t="shared" si="320" ref="G1239:G1244">SUM(E1239*F1239)</f>
        <v>0</v>
      </c>
      <c r="H1239" s="55"/>
      <c r="J1239" s="69"/>
      <c r="K1239" s="69"/>
      <c r="L1239" s="70"/>
      <c r="M1239" s="69"/>
      <c r="N1239" s="69"/>
      <c r="O1239" s="69"/>
      <c r="P1239" s="69"/>
      <c r="Q1239" s="69"/>
      <c r="R1239" s="37"/>
      <c r="S1239" s="127">
        <f t="shared" si="317"/>
      </c>
      <c r="T1239" s="124">
        <f t="shared" si="318"/>
        <v>0</v>
      </c>
      <c r="U1239" s="124">
        <f t="shared" si="319"/>
        <v>0</v>
      </c>
      <c r="V1239" s="80"/>
      <c r="W1239" s="79"/>
    </row>
    <row r="1240" spans="2:23" ht="16.5">
      <c r="B1240" s="117">
        <v>723</v>
      </c>
      <c r="C1240" s="118" t="s">
        <v>576</v>
      </c>
      <c r="D1240" s="14"/>
      <c r="E1240" s="14"/>
      <c r="F1240" s="14"/>
      <c r="G1240" s="121">
        <f t="shared" si="320"/>
        <v>0</v>
      </c>
      <c r="H1240" s="76"/>
      <c r="J1240" s="69"/>
      <c r="K1240" s="69"/>
      <c r="L1240" s="70"/>
      <c r="M1240" s="69"/>
      <c r="N1240" s="69"/>
      <c r="O1240" s="69"/>
      <c r="P1240" s="69"/>
      <c r="Q1240" s="69"/>
      <c r="R1240" s="37"/>
      <c r="S1240" s="127">
        <f t="shared" si="317"/>
      </c>
      <c r="T1240" s="124">
        <f t="shared" si="318"/>
        <v>0</v>
      </c>
      <c r="U1240" s="124">
        <f t="shared" si="319"/>
        <v>0</v>
      </c>
      <c r="V1240" s="80"/>
      <c r="W1240" s="79"/>
    </row>
    <row r="1241" spans="2:23" ht="16.5">
      <c r="B1241" s="117">
        <v>724</v>
      </c>
      <c r="C1241" s="118" t="s">
        <v>577</v>
      </c>
      <c r="D1241" s="14"/>
      <c r="E1241" s="14"/>
      <c r="F1241" s="14"/>
      <c r="G1241" s="121">
        <f t="shared" si="320"/>
        <v>0</v>
      </c>
      <c r="H1241" s="76"/>
      <c r="J1241" s="69"/>
      <c r="K1241" s="69"/>
      <c r="L1241" s="70"/>
      <c r="M1241" s="69"/>
      <c r="N1241" s="69"/>
      <c r="O1241" s="69"/>
      <c r="P1241" s="69"/>
      <c r="Q1241" s="69"/>
      <c r="R1241" s="37"/>
      <c r="S1241" s="127">
        <f t="shared" si="317"/>
      </c>
      <c r="T1241" s="124">
        <f t="shared" si="318"/>
        <v>0</v>
      </c>
      <c r="U1241" s="124">
        <f t="shared" si="319"/>
        <v>0</v>
      </c>
      <c r="V1241" s="80"/>
      <c r="W1241" s="79"/>
    </row>
    <row r="1242" spans="2:23" ht="16.5">
      <c r="B1242" s="117">
        <v>725</v>
      </c>
      <c r="C1242" s="118" t="s">
        <v>578</v>
      </c>
      <c r="D1242" s="14"/>
      <c r="E1242" s="14"/>
      <c r="F1242" s="14"/>
      <c r="G1242" s="121">
        <f t="shared" si="320"/>
        <v>0</v>
      </c>
      <c r="H1242" s="76"/>
      <c r="J1242" s="69"/>
      <c r="K1242" s="69"/>
      <c r="L1242" s="70"/>
      <c r="M1242" s="69"/>
      <c r="N1242" s="69"/>
      <c r="O1242" s="69"/>
      <c r="P1242" s="69"/>
      <c r="Q1242" s="69"/>
      <c r="R1242" s="37"/>
      <c r="S1242" s="127">
        <f t="shared" si="317"/>
      </c>
      <c r="T1242" s="124">
        <f t="shared" si="318"/>
        <v>0</v>
      </c>
      <c r="U1242" s="124">
        <f t="shared" si="319"/>
        <v>0</v>
      </c>
      <c r="V1242" s="80"/>
      <c r="W1242" s="79"/>
    </row>
    <row r="1243" spans="2:23" ht="16.5">
      <c r="B1243" s="117">
        <v>726</v>
      </c>
      <c r="C1243" s="118" t="s">
        <v>579</v>
      </c>
      <c r="D1243" s="14"/>
      <c r="E1243" s="14"/>
      <c r="F1243" s="14"/>
      <c r="G1243" s="121">
        <f t="shared" si="320"/>
        <v>0</v>
      </c>
      <c r="H1243" s="76"/>
      <c r="J1243" s="69"/>
      <c r="K1243" s="69"/>
      <c r="L1243" s="70"/>
      <c r="M1243" s="69"/>
      <c r="N1243" s="69"/>
      <c r="O1243" s="69"/>
      <c r="P1243" s="69"/>
      <c r="Q1243" s="69"/>
      <c r="R1243" s="37"/>
      <c r="S1243" s="127">
        <f t="shared" si="317"/>
      </c>
      <c r="T1243" s="124">
        <f t="shared" si="318"/>
        <v>0</v>
      </c>
      <c r="U1243" s="124">
        <f t="shared" si="319"/>
        <v>0</v>
      </c>
      <c r="V1243" s="80"/>
      <c r="W1243" s="79"/>
    </row>
    <row r="1244" spans="2:23" ht="16.5">
      <c r="B1244" s="117">
        <v>727</v>
      </c>
      <c r="C1244" s="118" t="s">
        <v>580</v>
      </c>
      <c r="D1244" s="14"/>
      <c r="E1244" s="14"/>
      <c r="F1244" s="14"/>
      <c r="G1244" s="121">
        <f t="shared" si="320"/>
        <v>0</v>
      </c>
      <c r="H1244" s="55"/>
      <c r="J1244" s="69"/>
      <c r="K1244" s="69"/>
      <c r="L1244" s="70"/>
      <c r="M1244" s="69"/>
      <c r="N1244" s="69"/>
      <c r="O1244" s="69"/>
      <c r="P1244" s="69"/>
      <c r="Q1244" s="69"/>
      <c r="R1244" s="37"/>
      <c r="S1244" s="127">
        <f t="shared" si="317"/>
      </c>
      <c r="T1244" s="124">
        <f t="shared" si="318"/>
        <v>0</v>
      </c>
      <c r="U1244" s="124">
        <f t="shared" si="319"/>
        <v>0</v>
      </c>
      <c r="V1244" s="80"/>
      <c r="W1244" s="79"/>
    </row>
    <row r="1245" spans="2:23" ht="16.5">
      <c r="B1245" s="109">
        <v>73</v>
      </c>
      <c r="C1245" s="116" t="s">
        <v>581</v>
      </c>
      <c r="D1245" s="72"/>
      <c r="E1245" s="72"/>
      <c r="F1245" s="72"/>
      <c r="G1245" s="124">
        <f>SUM(G1246:G1250)</f>
        <v>0</v>
      </c>
      <c r="H1245" s="55"/>
      <c r="J1245" s="68"/>
      <c r="K1245" s="68"/>
      <c r="L1245" s="68"/>
      <c r="M1245" s="68"/>
      <c r="N1245" s="68"/>
      <c r="O1245" s="68"/>
      <c r="P1245" s="68"/>
      <c r="Q1245" s="68"/>
      <c r="R1245" s="37"/>
      <c r="S1245" s="127">
        <f>IF(G1245=0,"",IF(T1245=0,"",SUM(T1245/G1245)))</f>
      </c>
      <c r="T1245" s="124">
        <f>SUM(T1246:T1250)</f>
        <v>0</v>
      </c>
      <c r="U1245" s="124">
        <f>SUM(U1246:U1250)</f>
        <v>0</v>
      </c>
      <c r="V1245" s="124">
        <f>SUM(V1246:V1250)</f>
        <v>0</v>
      </c>
      <c r="W1245" s="68"/>
    </row>
    <row r="1246" spans="2:23" ht="16.5">
      <c r="B1246" s="117">
        <v>731</v>
      </c>
      <c r="C1246" s="118" t="s">
        <v>582</v>
      </c>
      <c r="D1246" s="14"/>
      <c r="E1246" s="14"/>
      <c r="F1246" s="14"/>
      <c r="G1246" s="121">
        <f>SUM(E1246*F1246)</f>
        <v>0</v>
      </c>
      <c r="H1246" s="76"/>
      <c r="J1246" s="69"/>
      <c r="K1246" s="69"/>
      <c r="L1246" s="70"/>
      <c r="M1246" s="69"/>
      <c r="N1246" s="69"/>
      <c r="O1246" s="69"/>
      <c r="P1246" s="69"/>
      <c r="Q1246" s="69"/>
      <c r="R1246" s="37"/>
      <c r="S1246" s="127">
        <f>IF(G1246=0,"",IF(T1246=0,"",SUM(SUM(J1246:Q1246)-V1246)/G1246))</f>
      </c>
      <c r="T1246" s="124">
        <f>SUM(J1246:Q1246)</f>
        <v>0</v>
      </c>
      <c r="U1246" s="124">
        <f>SUM(G1246-T1246)+V1246</f>
        <v>0</v>
      </c>
      <c r="V1246" s="80"/>
      <c r="W1246" s="79"/>
    </row>
    <row r="1247" spans="2:23" ht="16.5">
      <c r="B1247" s="117">
        <v>732</v>
      </c>
      <c r="C1247" s="118" t="s">
        <v>583</v>
      </c>
      <c r="D1247" s="14"/>
      <c r="E1247" s="14"/>
      <c r="F1247" s="14"/>
      <c r="G1247" s="121">
        <f>SUM(E1247*F1247)</f>
        <v>0</v>
      </c>
      <c r="H1247" s="76"/>
      <c r="J1247" s="69"/>
      <c r="K1247" s="69"/>
      <c r="L1247" s="70"/>
      <c r="M1247" s="69"/>
      <c r="N1247" s="69"/>
      <c r="O1247" s="69"/>
      <c r="P1247" s="69"/>
      <c r="Q1247" s="69"/>
      <c r="R1247" s="37"/>
      <c r="S1247" s="127">
        <f>IF(G1247=0,"",IF(T1247=0,"",SUM(SUM(J1247:Q1247)-V1247)/G1247))</f>
      </c>
      <c r="T1247" s="124">
        <f>SUM(J1247:Q1247)</f>
        <v>0</v>
      </c>
      <c r="U1247" s="124">
        <f>SUM(G1247-T1247)+V1247</f>
        <v>0</v>
      </c>
      <c r="V1247" s="80"/>
      <c r="W1247" s="79"/>
    </row>
    <row r="1248" spans="2:23" ht="16.5">
      <c r="B1248" s="117">
        <v>733</v>
      </c>
      <c r="C1248" s="118" t="s">
        <v>584</v>
      </c>
      <c r="D1248" s="14"/>
      <c r="E1248" s="14"/>
      <c r="F1248" s="14"/>
      <c r="G1248" s="121">
        <f>SUM(E1248*F1248)</f>
        <v>0</v>
      </c>
      <c r="H1248" s="76"/>
      <c r="J1248" s="69"/>
      <c r="K1248" s="69"/>
      <c r="L1248" s="70"/>
      <c r="M1248" s="69"/>
      <c r="N1248" s="69"/>
      <c r="O1248" s="69"/>
      <c r="P1248" s="69"/>
      <c r="Q1248" s="69"/>
      <c r="R1248" s="37"/>
      <c r="S1248" s="127">
        <f>IF(G1248=0,"",IF(T1248=0,"",SUM(SUM(J1248:Q1248)-V1248)/G1248))</f>
      </c>
      <c r="T1248" s="124">
        <f>SUM(J1248:Q1248)</f>
        <v>0</v>
      </c>
      <c r="U1248" s="124">
        <f>SUM(G1248-T1248)+V1248</f>
        <v>0</v>
      </c>
      <c r="V1248" s="80"/>
      <c r="W1248" s="79"/>
    </row>
    <row r="1249" spans="2:23" ht="16.5">
      <c r="B1249" s="117">
        <v>734</v>
      </c>
      <c r="C1249" s="118" t="s">
        <v>585</v>
      </c>
      <c r="D1249" s="14"/>
      <c r="E1249" s="14"/>
      <c r="F1249" s="14"/>
      <c r="G1249" s="121">
        <f>SUM(E1249*F1249)</f>
        <v>0</v>
      </c>
      <c r="H1249" s="76"/>
      <c r="J1249" s="69"/>
      <c r="K1249" s="69"/>
      <c r="L1249" s="70"/>
      <c r="M1249" s="69"/>
      <c r="N1249" s="69"/>
      <c r="O1249" s="69"/>
      <c r="P1249" s="69"/>
      <c r="Q1249" s="69"/>
      <c r="R1249" s="37"/>
      <c r="S1249" s="127">
        <f>IF(G1249=0,"",IF(T1249=0,"",SUM(SUM(J1249:Q1249)-V1249)/G1249))</f>
      </c>
      <c r="T1249" s="124">
        <f>SUM(J1249:Q1249)</f>
        <v>0</v>
      </c>
      <c r="U1249" s="124">
        <f>SUM(G1249-T1249)+V1249</f>
        <v>0</v>
      </c>
      <c r="V1249" s="80"/>
      <c r="W1249" s="79"/>
    </row>
    <row r="1250" spans="2:23" ht="16.5">
      <c r="B1250" s="117">
        <v>735</v>
      </c>
      <c r="C1250" s="118" t="s">
        <v>586</v>
      </c>
      <c r="D1250" s="14"/>
      <c r="E1250" s="14"/>
      <c r="F1250" s="14"/>
      <c r="G1250" s="121">
        <f>SUM(E1250*F1250)</f>
        <v>0</v>
      </c>
      <c r="H1250" s="76"/>
      <c r="J1250" s="69"/>
      <c r="K1250" s="69"/>
      <c r="L1250" s="70"/>
      <c r="M1250" s="69"/>
      <c r="N1250" s="69"/>
      <c r="O1250" s="69"/>
      <c r="P1250" s="69"/>
      <c r="Q1250" s="69"/>
      <c r="R1250" s="37"/>
      <c r="S1250" s="127">
        <f>IF(G1250=0,"",IF(T1250=0,"",SUM(SUM(J1250:Q1250)-V1250)/G1250))</f>
      </c>
      <c r="T1250" s="124">
        <f>SUM(J1250:Q1250)</f>
        <v>0</v>
      </c>
      <c r="U1250" s="124">
        <f>SUM(G1250-T1250)+V1250</f>
        <v>0</v>
      </c>
      <c r="V1250" s="80"/>
      <c r="W1250" s="79"/>
    </row>
    <row r="1251" spans="2:23" ht="16.5">
      <c r="B1251" s="109">
        <v>74</v>
      </c>
      <c r="C1251" s="116" t="s">
        <v>587</v>
      </c>
      <c r="D1251" s="72"/>
      <c r="E1251" s="72"/>
      <c r="F1251" s="72"/>
      <c r="G1251" s="124">
        <f>SUM(G1252:G1258)</f>
        <v>0</v>
      </c>
      <c r="H1251" s="76"/>
      <c r="J1251" s="68"/>
      <c r="K1251" s="68"/>
      <c r="L1251" s="68"/>
      <c r="M1251" s="68"/>
      <c r="N1251" s="68"/>
      <c r="O1251" s="68"/>
      <c r="P1251" s="68"/>
      <c r="Q1251" s="68"/>
      <c r="R1251" s="37"/>
      <c r="S1251" s="127">
        <f>IF(G1251=0,"",IF(T1251=0,"",SUM(T1251/G1251)))</f>
      </c>
      <c r="T1251" s="124">
        <f>SUM(T1252:T1258)</f>
        <v>0</v>
      </c>
      <c r="U1251" s="124">
        <f>SUM(U1252:U1258)</f>
        <v>0</v>
      </c>
      <c r="V1251" s="124">
        <f>SUM(V1252:V1258)</f>
        <v>0</v>
      </c>
      <c r="W1251" s="68"/>
    </row>
    <row r="1252" spans="2:23" ht="16.5">
      <c r="B1252" s="117">
        <v>741</v>
      </c>
      <c r="C1252" s="118" t="s">
        <v>588</v>
      </c>
      <c r="D1252" s="14"/>
      <c r="E1252" s="14"/>
      <c r="F1252" s="14"/>
      <c r="G1252" s="121">
        <f>SUM(E1252*F1252)</f>
        <v>0</v>
      </c>
      <c r="H1252" s="76"/>
      <c r="J1252" s="69"/>
      <c r="K1252" s="69"/>
      <c r="L1252" s="70"/>
      <c r="M1252" s="69"/>
      <c r="N1252" s="69"/>
      <c r="O1252" s="69"/>
      <c r="P1252" s="69"/>
      <c r="Q1252" s="69"/>
      <c r="R1252" s="37"/>
      <c r="S1252" s="127">
        <f aca="true" t="shared" si="321" ref="S1252:S1258">IF(G1252=0,"",IF(T1252=0,"",SUM(SUM(J1252:Q1252)-V1252)/G1252))</f>
      </c>
      <c r="T1252" s="124">
        <f aca="true" t="shared" si="322" ref="T1252:T1258">SUM(J1252:Q1252)</f>
        <v>0</v>
      </c>
      <c r="U1252" s="124">
        <f aca="true" t="shared" si="323" ref="U1252:U1258">SUM(G1252-T1252)+V1252</f>
        <v>0</v>
      </c>
      <c r="V1252" s="80"/>
      <c r="W1252" s="79"/>
    </row>
    <row r="1253" spans="2:23" ht="16.5">
      <c r="B1253" s="117">
        <v>742</v>
      </c>
      <c r="C1253" s="118" t="s">
        <v>589</v>
      </c>
      <c r="D1253" s="14"/>
      <c r="E1253" s="14"/>
      <c r="F1253" s="14"/>
      <c r="G1253" s="121">
        <f aca="true" t="shared" si="324" ref="G1253:G1258">SUM(E1253*F1253)</f>
        <v>0</v>
      </c>
      <c r="H1253" s="76"/>
      <c r="J1253" s="69"/>
      <c r="K1253" s="69"/>
      <c r="L1253" s="70"/>
      <c r="M1253" s="69"/>
      <c r="N1253" s="69"/>
      <c r="O1253" s="69"/>
      <c r="P1253" s="69"/>
      <c r="Q1253" s="69"/>
      <c r="R1253" s="37"/>
      <c r="S1253" s="127">
        <f t="shared" si="321"/>
      </c>
      <c r="T1253" s="124">
        <f t="shared" si="322"/>
        <v>0</v>
      </c>
      <c r="U1253" s="124">
        <f t="shared" si="323"/>
        <v>0</v>
      </c>
      <c r="V1253" s="80"/>
      <c r="W1253" s="79"/>
    </row>
    <row r="1254" spans="2:23" ht="16.5">
      <c r="B1254" s="117">
        <v>743</v>
      </c>
      <c r="C1254" s="118" t="s">
        <v>590</v>
      </c>
      <c r="D1254" s="14"/>
      <c r="E1254" s="14"/>
      <c r="F1254" s="14"/>
      <c r="G1254" s="121">
        <f t="shared" si="324"/>
        <v>0</v>
      </c>
      <c r="H1254" s="55"/>
      <c r="J1254" s="69"/>
      <c r="K1254" s="69"/>
      <c r="L1254" s="70"/>
      <c r="M1254" s="69"/>
      <c r="N1254" s="69"/>
      <c r="O1254" s="69"/>
      <c r="P1254" s="69"/>
      <c r="Q1254" s="69"/>
      <c r="R1254" s="37"/>
      <c r="S1254" s="127">
        <f t="shared" si="321"/>
      </c>
      <c r="T1254" s="124">
        <f t="shared" si="322"/>
        <v>0</v>
      </c>
      <c r="U1254" s="124">
        <f t="shared" si="323"/>
        <v>0</v>
      </c>
      <c r="V1254" s="80"/>
      <c r="W1254" s="79"/>
    </row>
    <row r="1255" spans="2:23" ht="16.5">
      <c r="B1255" s="117">
        <v>744</v>
      </c>
      <c r="C1255" s="118" t="s">
        <v>591</v>
      </c>
      <c r="D1255" s="14"/>
      <c r="E1255" s="14"/>
      <c r="F1255" s="14"/>
      <c r="G1255" s="121">
        <f t="shared" si="324"/>
        <v>0</v>
      </c>
      <c r="H1255" s="76"/>
      <c r="J1255" s="69"/>
      <c r="K1255" s="69"/>
      <c r="L1255" s="70"/>
      <c r="M1255" s="69"/>
      <c r="N1255" s="69"/>
      <c r="O1255" s="69"/>
      <c r="P1255" s="69"/>
      <c r="Q1255" s="69"/>
      <c r="R1255" s="37"/>
      <c r="S1255" s="127">
        <f t="shared" si="321"/>
      </c>
      <c r="T1255" s="124">
        <f t="shared" si="322"/>
        <v>0</v>
      </c>
      <c r="U1255" s="124">
        <f t="shared" si="323"/>
        <v>0</v>
      </c>
      <c r="V1255" s="80"/>
      <c r="W1255" s="79"/>
    </row>
    <row r="1256" spans="2:23" ht="16.5">
      <c r="B1256" s="117">
        <v>755</v>
      </c>
      <c r="C1256" s="118" t="s">
        <v>592</v>
      </c>
      <c r="D1256" s="14"/>
      <c r="E1256" s="14"/>
      <c r="F1256" s="14"/>
      <c r="G1256" s="121">
        <f t="shared" si="324"/>
        <v>0</v>
      </c>
      <c r="H1256" s="76"/>
      <c r="J1256" s="69"/>
      <c r="K1256" s="69"/>
      <c r="L1256" s="70"/>
      <c r="M1256" s="69"/>
      <c r="N1256" s="69"/>
      <c r="O1256" s="69"/>
      <c r="P1256" s="69"/>
      <c r="Q1256" s="69"/>
      <c r="R1256" s="37"/>
      <c r="S1256" s="127">
        <f t="shared" si="321"/>
      </c>
      <c r="T1256" s="124">
        <f t="shared" si="322"/>
        <v>0</v>
      </c>
      <c r="U1256" s="124">
        <f t="shared" si="323"/>
        <v>0</v>
      </c>
      <c r="V1256" s="80"/>
      <c r="W1256" s="79"/>
    </row>
    <row r="1257" spans="2:23" ht="16.5">
      <c r="B1257" s="117">
        <v>746</v>
      </c>
      <c r="C1257" s="118" t="s">
        <v>679</v>
      </c>
      <c r="D1257" s="14"/>
      <c r="E1257" s="14"/>
      <c r="F1257" s="14"/>
      <c r="G1257" s="121">
        <f t="shared" si="324"/>
        <v>0</v>
      </c>
      <c r="H1257" s="76"/>
      <c r="J1257" s="69"/>
      <c r="K1257" s="69"/>
      <c r="L1257" s="70"/>
      <c r="M1257" s="69"/>
      <c r="N1257" s="69"/>
      <c r="O1257" s="69"/>
      <c r="P1257" s="69"/>
      <c r="Q1257" s="69"/>
      <c r="R1257" s="37"/>
      <c r="S1257" s="127">
        <f t="shared" si="321"/>
      </c>
      <c r="T1257" s="124">
        <f t="shared" si="322"/>
        <v>0</v>
      </c>
      <c r="U1257" s="124">
        <f t="shared" si="323"/>
        <v>0</v>
      </c>
      <c r="V1257" s="80"/>
      <c r="W1257" s="79"/>
    </row>
    <row r="1258" spans="2:23" ht="16.5">
      <c r="B1258" s="117">
        <v>747</v>
      </c>
      <c r="C1258" s="118" t="s">
        <v>593</v>
      </c>
      <c r="D1258" s="14"/>
      <c r="E1258" s="14"/>
      <c r="F1258" s="14"/>
      <c r="G1258" s="121">
        <f t="shared" si="324"/>
        <v>0</v>
      </c>
      <c r="H1258" s="76"/>
      <c r="J1258" s="69"/>
      <c r="K1258" s="69"/>
      <c r="L1258" s="70"/>
      <c r="M1258" s="69"/>
      <c r="N1258" s="69"/>
      <c r="O1258" s="69"/>
      <c r="P1258" s="69"/>
      <c r="Q1258" s="69"/>
      <c r="R1258" s="37"/>
      <c r="S1258" s="127">
        <f t="shared" si="321"/>
      </c>
      <c r="T1258" s="124">
        <f t="shared" si="322"/>
        <v>0</v>
      </c>
      <c r="U1258" s="124">
        <f t="shared" si="323"/>
        <v>0</v>
      </c>
      <c r="V1258" s="80"/>
      <c r="W1258" s="79"/>
    </row>
    <row r="1259" spans="2:23" ht="16.5">
      <c r="B1259" s="109">
        <v>75</v>
      </c>
      <c r="C1259" s="116" t="s">
        <v>594</v>
      </c>
      <c r="D1259" s="72"/>
      <c r="E1259" s="72"/>
      <c r="F1259" s="72"/>
      <c r="G1259" s="124">
        <f>SUM(G1260:G1263)</f>
        <v>0</v>
      </c>
      <c r="H1259" s="76"/>
      <c r="J1259" s="68"/>
      <c r="K1259" s="68"/>
      <c r="L1259" s="68"/>
      <c r="M1259" s="68"/>
      <c r="N1259" s="68"/>
      <c r="O1259" s="68"/>
      <c r="P1259" s="68"/>
      <c r="Q1259" s="68"/>
      <c r="R1259" s="37"/>
      <c r="S1259" s="127">
        <f>IF(G1259=0,"",IF(T1259=0,"",SUM(T1259/G1259)))</f>
      </c>
      <c r="T1259" s="124">
        <f>SUM(T1260:T1263)</f>
        <v>0</v>
      </c>
      <c r="U1259" s="124">
        <f>SUM(U1260:U1263)</f>
        <v>0</v>
      </c>
      <c r="V1259" s="124">
        <f>SUM(V1260:V1263)</f>
        <v>0</v>
      </c>
      <c r="W1259" s="68"/>
    </row>
    <row r="1260" spans="2:23" ht="16.5">
      <c r="B1260" s="117">
        <v>751</v>
      </c>
      <c r="C1260" s="118" t="s">
        <v>595</v>
      </c>
      <c r="D1260" s="14"/>
      <c r="E1260" s="14"/>
      <c r="F1260" s="14"/>
      <c r="G1260" s="121">
        <f>SUM(E1260*F1260)</f>
        <v>0</v>
      </c>
      <c r="H1260" s="55"/>
      <c r="J1260" s="69"/>
      <c r="K1260" s="69"/>
      <c r="L1260" s="70"/>
      <c r="M1260" s="69"/>
      <c r="N1260" s="69"/>
      <c r="O1260" s="69"/>
      <c r="P1260" s="69"/>
      <c r="Q1260" s="69"/>
      <c r="R1260" s="37"/>
      <c r="S1260" s="127">
        <f>IF(G1260=0,"",IF(T1260=0,"",SUM(SUM(J1260:Q1260)-V1260)/G1260))</f>
      </c>
      <c r="T1260" s="124">
        <f>SUM(J1260:Q1260)</f>
        <v>0</v>
      </c>
      <c r="U1260" s="124">
        <f>SUM(G1260-T1260)+V1260</f>
        <v>0</v>
      </c>
      <c r="V1260" s="80"/>
      <c r="W1260" s="79"/>
    </row>
    <row r="1261" spans="2:23" ht="16.5">
      <c r="B1261" s="117">
        <v>752</v>
      </c>
      <c r="C1261" s="118" t="s">
        <v>596</v>
      </c>
      <c r="D1261" s="14"/>
      <c r="E1261" s="14"/>
      <c r="F1261" s="14"/>
      <c r="G1261" s="121">
        <f>SUM(E1261*F1261)</f>
        <v>0</v>
      </c>
      <c r="H1261" s="76"/>
      <c r="J1261" s="69"/>
      <c r="K1261" s="69"/>
      <c r="L1261" s="70"/>
      <c r="M1261" s="69"/>
      <c r="N1261" s="69"/>
      <c r="O1261" s="69"/>
      <c r="P1261" s="69"/>
      <c r="Q1261" s="69"/>
      <c r="R1261" s="37"/>
      <c r="S1261" s="127">
        <f>IF(G1261=0,"",IF(T1261=0,"",SUM(SUM(J1261:Q1261)-V1261)/G1261))</f>
      </c>
      <c r="T1261" s="124">
        <f>SUM(J1261:Q1261)</f>
        <v>0</v>
      </c>
      <c r="U1261" s="124">
        <f>SUM(G1261-T1261)+V1261</f>
        <v>0</v>
      </c>
      <c r="V1261" s="80"/>
      <c r="W1261" s="79"/>
    </row>
    <row r="1262" spans="2:23" ht="16.5">
      <c r="B1262" s="117">
        <v>753</v>
      </c>
      <c r="C1262" s="118" t="s">
        <v>597</v>
      </c>
      <c r="D1262" s="14"/>
      <c r="E1262" s="14"/>
      <c r="F1262" s="14"/>
      <c r="G1262" s="121">
        <f>SUM(E1262*F1262)</f>
        <v>0</v>
      </c>
      <c r="H1262" s="76"/>
      <c r="J1262" s="69"/>
      <c r="K1262" s="69"/>
      <c r="L1262" s="70"/>
      <c r="M1262" s="69"/>
      <c r="N1262" s="69"/>
      <c r="O1262" s="69"/>
      <c r="P1262" s="69"/>
      <c r="Q1262" s="69"/>
      <c r="R1262" s="37"/>
      <c r="S1262" s="127">
        <f>IF(G1262=0,"",IF(T1262=0,"",SUM(SUM(J1262:Q1262)-V1262)/G1262))</f>
      </c>
      <c r="T1262" s="124">
        <f>SUM(J1262:Q1262)</f>
        <v>0</v>
      </c>
      <c r="U1262" s="124">
        <f>SUM(G1262-T1262)+V1262</f>
        <v>0</v>
      </c>
      <c r="V1262" s="80"/>
      <c r="W1262" s="79"/>
    </row>
    <row r="1263" spans="2:23" ht="16.5">
      <c r="B1263" s="117">
        <v>754</v>
      </c>
      <c r="C1263" s="118" t="s">
        <v>598</v>
      </c>
      <c r="D1263" s="14"/>
      <c r="E1263" s="14"/>
      <c r="F1263" s="14"/>
      <c r="G1263" s="121">
        <f>SUM(E1263*F1263)</f>
        <v>0</v>
      </c>
      <c r="H1263" s="76"/>
      <c r="J1263" s="69"/>
      <c r="K1263" s="69"/>
      <c r="L1263" s="70"/>
      <c r="M1263" s="69"/>
      <c r="N1263" s="69"/>
      <c r="O1263" s="69"/>
      <c r="P1263" s="69"/>
      <c r="Q1263" s="69"/>
      <c r="R1263" s="37"/>
      <c r="S1263" s="127">
        <f>IF(G1263=0,"",IF(T1263=0,"",SUM(SUM(J1263:Q1263)-V1263)/G1263))</f>
      </c>
      <c r="T1263" s="124">
        <f>SUM(J1263:Q1263)</f>
        <v>0</v>
      </c>
      <c r="U1263" s="124">
        <f>SUM(G1263-T1263)+V1263</f>
        <v>0</v>
      </c>
      <c r="V1263" s="80"/>
      <c r="W1263" s="79"/>
    </row>
    <row r="1264" spans="2:23" ht="16.5">
      <c r="B1264" s="114">
        <v>8</v>
      </c>
      <c r="C1264" s="115" t="s">
        <v>599</v>
      </c>
      <c r="D1264" s="75"/>
      <c r="E1264" s="75"/>
      <c r="F1264" s="75"/>
      <c r="G1264" s="104">
        <f>SUM(G1265,G1274,G1280,G1288,G1294)</f>
        <v>0</v>
      </c>
      <c r="H1264" s="76"/>
      <c r="J1264" s="67"/>
      <c r="K1264" s="67"/>
      <c r="L1264" s="67"/>
      <c r="M1264" s="67"/>
      <c r="N1264" s="67"/>
      <c r="O1264" s="67"/>
      <c r="P1264" s="67"/>
      <c r="Q1264" s="67"/>
      <c r="R1264" s="37"/>
      <c r="S1264" s="129">
        <f>IF(G1264=0,"",IF(T1264=0,"",SUM(T1264/G1264)))</f>
      </c>
      <c r="T1264" s="104">
        <f>SUM(T1265,T1274,T1280,T1288,T1294,T1286,T1287)</f>
        <v>0</v>
      </c>
      <c r="U1264" s="104">
        <f>SUM(U1265,U1274,U1280,U1286,U1287,U1288,U1294)</f>
        <v>0</v>
      </c>
      <c r="V1264" s="104">
        <f>SUM(V1265,V1274,V1280,V1288,V1294)</f>
        <v>0</v>
      </c>
      <c r="W1264" s="67"/>
    </row>
    <row r="1265" spans="2:23" ht="16.5">
      <c r="B1265" s="109">
        <v>81</v>
      </c>
      <c r="C1265" s="116" t="s">
        <v>600</v>
      </c>
      <c r="D1265" s="72"/>
      <c r="E1265" s="72"/>
      <c r="F1265" s="72"/>
      <c r="G1265" s="124">
        <f>SUM(G1266:G1273)</f>
        <v>0</v>
      </c>
      <c r="H1265" s="76"/>
      <c r="J1265" s="68"/>
      <c r="K1265" s="68"/>
      <c r="L1265" s="68"/>
      <c r="M1265" s="68"/>
      <c r="N1265" s="68"/>
      <c r="O1265" s="68"/>
      <c r="P1265" s="68"/>
      <c r="Q1265" s="68"/>
      <c r="R1265" s="37"/>
      <c r="S1265" s="127">
        <f>IF(G1265=0,"",IF(T1265=0,"",SUM(T1265/G1265)))</f>
      </c>
      <c r="T1265" s="124">
        <f>SUM(T1266:T1273)</f>
        <v>0</v>
      </c>
      <c r="U1265" s="124">
        <f>SUM(U1266:U1273)</f>
        <v>0</v>
      </c>
      <c r="V1265" s="124">
        <f>SUM(V1266:V1273)</f>
        <v>0</v>
      </c>
      <c r="W1265" s="68"/>
    </row>
    <row r="1266" spans="2:23" ht="16.5">
      <c r="B1266" s="117">
        <v>811</v>
      </c>
      <c r="C1266" s="118" t="s">
        <v>601</v>
      </c>
      <c r="D1266" s="14"/>
      <c r="E1266" s="14"/>
      <c r="F1266" s="14"/>
      <c r="G1266" s="121">
        <f>SUM(E1266*F1266)</f>
        <v>0</v>
      </c>
      <c r="H1266" s="76"/>
      <c r="J1266" s="69"/>
      <c r="K1266" s="69"/>
      <c r="L1266" s="70"/>
      <c r="M1266" s="69"/>
      <c r="N1266" s="69"/>
      <c r="O1266" s="69"/>
      <c r="P1266" s="69"/>
      <c r="Q1266" s="69"/>
      <c r="R1266" s="37"/>
      <c r="S1266" s="127">
        <f aca="true" t="shared" si="325" ref="S1266:S1273">IF(G1266=0,"",IF(T1266=0,"",SUM(SUM(J1266:Q1266)-V1266)/G1266))</f>
      </c>
      <c r="T1266" s="124">
        <f aca="true" t="shared" si="326" ref="T1266:T1273">SUM(J1266:Q1266)</f>
        <v>0</v>
      </c>
      <c r="U1266" s="124">
        <f aca="true" t="shared" si="327" ref="U1266:U1273">SUM(G1266-T1266)+V1266</f>
        <v>0</v>
      </c>
      <c r="V1266" s="80"/>
      <c r="W1266" s="79"/>
    </row>
    <row r="1267" spans="2:23" ht="16.5">
      <c r="B1267" s="117">
        <v>812</v>
      </c>
      <c r="C1267" s="118" t="s">
        <v>602</v>
      </c>
      <c r="D1267" s="14"/>
      <c r="E1267" s="14"/>
      <c r="F1267" s="14"/>
      <c r="G1267" s="121">
        <f aca="true" t="shared" si="328" ref="G1267:G1273">SUM(E1267*F1267)</f>
        <v>0</v>
      </c>
      <c r="H1267" s="76"/>
      <c r="J1267" s="69"/>
      <c r="K1267" s="69"/>
      <c r="L1267" s="70"/>
      <c r="M1267" s="69"/>
      <c r="N1267" s="69"/>
      <c r="O1267" s="69"/>
      <c r="P1267" s="69"/>
      <c r="Q1267" s="69"/>
      <c r="R1267" s="37"/>
      <c r="S1267" s="127">
        <f t="shared" si="325"/>
      </c>
      <c r="T1267" s="124">
        <f t="shared" si="326"/>
        <v>0</v>
      </c>
      <c r="U1267" s="124">
        <f t="shared" si="327"/>
        <v>0</v>
      </c>
      <c r="V1267" s="80"/>
      <c r="W1267" s="79"/>
    </row>
    <row r="1268" spans="2:23" ht="16.5">
      <c r="B1268" s="117">
        <v>813</v>
      </c>
      <c r="C1268" s="118" t="s">
        <v>603</v>
      </c>
      <c r="D1268" s="14"/>
      <c r="E1268" s="14"/>
      <c r="F1268" s="14"/>
      <c r="G1268" s="121">
        <f t="shared" si="328"/>
        <v>0</v>
      </c>
      <c r="H1268" s="55"/>
      <c r="J1268" s="69"/>
      <c r="K1268" s="69"/>
      <c r="L1268" s="70"/>
      <c r="M1268" s="69"/>
      <c r="N1268" s="69"/>
      <c r="O1268" s="69"/>
      <c r="P1268" s="69"/>
      <c r="Q1268" s="69"/>
      <c r="R1268" s="37"/>
      <c r="S1268" s="127">
        <f t="shared" si="325"/>
      </c>
      <c r="T1268" s="124">
        <f t="shared" si="326"/>
        <v>0</v>
      </c>
      <c r="U1268" s="124">
        <f t="shared" si="327"/>
        <v>0</v>
      </c>
      <c r="V1268" s="80"/>
      <c r="W1268" s="79"/>
    </row>
    <row r="1269" spans="2:23" ht="16.5">
      <c r="B1269" s="117">
        <v>814</v>
      </c>
      <c r="C1269" s="118" t="s">
        <v>604</v>
      </c>
      <c r="D1269" s="14"/>
      <c r="E1269" s="14"/>
      <c r="F1269" s="14"/>
      <c r="G1269" s="121">
        <f t="shared" si="328"/>
        <v>0</v>
      </c>
      <c r="H1269" s="76"/>
      <c r="J1269" s="69"/>
      <c r="K1269" s="69"/>
      <c r="L1269" s="70"/>
      <c r="M1269" s="69"/>
      <c r="N1269" s="69"/>
      <c r="O1269" s="69"/>
      <c r="P1269" s="69"/>
      <c r="Q1269" s="69"/>
      <c r="R1269" s="37"/>
      <c r="S1269" s="127">
        <f t="shared" si="325"/>
      </c>
      <c r="T1269" s="124">
        <f t="shared" si="326"/>
        <v>0</v>
      </c>
      <c r="U1269" s="124">
        <f t="shared" si="327"/>
        <v>0</v>
      </c>
      <c r="V1269" s="80"/>
      <c r="W1269" s="79"/>
    </row>
    <row r="1270" spans="2:23" ht="16.5">
      <c r="B1270" s="117">
        <v>815</v>
      </c>
      <c r="C1270" s="118" t="s">
        <v>605</v>
      </c>
      <c r="D1270" s="14"/>
      <c r="E1270" s="14"/>
      <c r="F1270" s="14"/>
      <c r="G1270" s="121">
        <f t="shared" si="328"/>
        <v>0</v>
      </c>
      <c r="H1270" s="76"/>
      <c r="J1270" s="69"/>
      <c r="K1270" s="69"/>
      <c r="L1270" s="70"/>
      <c r="M1270" s="69"/>
      <c r="N1270" s="69"/>
      <c r="O1270" s="69"/>
      <c r="P1270" s="69"/>
      <c r="Q1270" s="69"/>
      <c r="R1270" s="37"/>
      <c r="S1270" s="127">
        <f t="shared" si="325"/>
      </c>
      <c r="T1270" s="124">
        <f t="shared" si="326"/>
        <v>0</v>
      </c>
      <c r="U1270" s="124">
        <f t="shared" si="327"/>
        <v>0</v>
      </c>
      <c r="V1270" s="80"/>
      <c r="W1270" s="79"/>
    </row>
    <row r="1271" spans="2:23" ht="16.5">
      <c r="B1271" s="117">
        <v>816</v>
      </c>
      <c r="C1271" s="118" t="s">
        <v>606</v>
      </c>
      <c r="D1271" s="14"/>
      <c r="E1271" s="14"/>
      <c r="F1271" s="14"/>
      <c r="G1271" s="121">
        <f t="shared" si="328"/>
        <v>0</v>
      </c>
      <c r="H1271" s="76"/>
      <c r="J1271" s="69"/>
      <c r="K1271" s="69"/>
      <c r="L1271" s="70"/>
      <c r="M1271" s="69"/>
      <c r="N1271" s="69"/>
      <c r="O1271" s="69"/>
      <c r="P1271" s="69"/>
      <c r="Q1271" s="69"/>
      <c r="R1271" s="37"/>
      <c r="S1271" s="127">
        <f t="shared" si="325"/>
      </c>
      <c r="T1271" s="124">
        <f t="shared" si="326"/>
        <v>0</v>
      </c>
      <c r="U1271" s="124">
        <f t="shared" si="327"/>
        <v>0</v>
      </c>
      <c r="V1271" s="80"/>
      <c r="W1271" s="79"/>
    </row>
    <row r="1272" spans="2:23" ht="16.5">
      <c r="B1272" s="117">
        <v>817</v>
      </c>
      <c r="C1272" s="118" t="s">
        <v>607</v>
      </c>
      <c r="D1272" s="14"/>
      <c r="E1272" s="14"/>
      <c r="F1272" s="14"/>
      <c r="G1272" s="121">
        <f t="shared" si="328"/>
        <v>0</v>
      </c>
      <c r="H1272" s="76"/>
      <c r="J1272" s="69"/>
      <c r="K1272" s="69"/>
      <c r="L1272" s="70"/>
      <c r="M1272" s="69"/>
      <c r="N1272" s="69"/>
      <c r="O1272" s="69"/>
      <c r="P1272" s="69"/>
      <c r="Q1272" s="69"/>
      <c r="R1272" s="37"/>
      <c r="S1272" s="127">
        <f t="shared" si="325"/>
      </c>
      <c r="T1272" s="124">
        <f t="shared" si="326"/>
        <v>0</v>
      </c>
      <c r="U1272" s="124">
        <f t="shared" si="327"/>
        <v>0</v>
      </c>
      <c r="V1272" s="80"/>
      <c r="W1272" s="79"/>
    </row>
    <row r="1273" spans="2:23" ht="16.5">
      <c r="B1273" s="117">
        <v>818</v>
      </c>
      <c r="C1273" s="118" t="s">
        <v>608</v>
      </c>
      <c r="D1273" s="14"/>
      <c r="E1273" s="14"/>
      <c r="F1273" s="14"/>
      <c r="G1273" s="121">
        <f t="shared" si="328"/>
        <v>0</v>
      </c>
      <c r="H1273" s="76"/>
      <c r="J1273" s="69"/>
      <c r="K1273" s="69"/>
      <c r="L1273" s="70"/>
      <c r="M1273" s="69"/>
      <c r="N1273" s="69"/>
      <c r="O1273" s="69"/>
      <c r="P1273" s="69"/>
      <c r="Q1273" s="69"/>
      <c r="R1273" s="37"/>
      <c r="S1273" s="127">
        <f t="shared" si="325"/>
      </c>
      <c r="T1273" s="124">
        <f t="shared" si="326"/>
        <v>0</v>
      </c>
      <c r="U1273" s="124">
        <f t="shared" si="327"/>
        <v>0</v>
      </c>
      <c r="V1273" s="80"/>
      <c r="W1273" s="79"/>
    </row>
    <row r="1274" spans="2:23" ht="16.5">
      <c r="B1274" s="109">
        <v>82</v>
      </c>
      <c r="C1274" s="116" t="s">
        <v>609</v>
      </c>
      <c r="D1274" s="72"/>
      <c r="E1274" s="72"/>
      <c r="F1274" s="72"/>
      <c r="G1274" s="124">
        <f>SUM(G1275:G1279)</f>
        <v>0</v>
      </c>
      <c r="H1274" s="55"/>
      <c r="J1274" s="68"/>
      <c r="K1274" s="68"/>
      <c r="L1274" s="68"/>
      <c r="M1274" s="68"/>
      <c r="N1274" s="68"/>
      <c r="O1274" s="68"/>
      <c r="P1274" s="68"/>
      <c r="Q1274" s="68"/>
      <c r="R1274" s="37"/>
      <c r="S1274" s="127">
        <f>IF(G1274=0,"",IF(T1274=0,"",SUM(T1274/G1274)))</f>
      </c>
      <c r="T1274" s="124">
        <f>SUM(T1275:T1279)</f>
        <v>0</v>
      </c>
      <c r="U1274" s="124">
        <f>SUM(U1275:U1279)</f>
        <v>0</v>
      </c>
      <c r="V1274" s="124">
        <f>SUM(V1275:V1279)</f>
        <v>0</v>
      </c>
      <c r="W1274" s="68"/>
    </row>
    <row r="1275" spans="2:23" ht="16.5">
      <c r="B1275" s="117">
        <v>821</v>
      </c>
      <c r="C1275" s="118" t="s">
        <v>610</v>
      </c>
      <c r="D1275" s="14"/>
      <c r="E1275" s="14"/>
      <c r="F1275" s="14"/>
      <c r="G1275" s="121">
        <f>SUM(E1275*F1275)</f>
        <v>0</v>
      </c>
      <c r="H1275" s="76"/>
      <c r="J1275" s="69"/>
      <c r="K1275" s="69"/>
      <c r="L1275" s="70"/>
      <c r="M1275" s="69"/>
      <c r="N1275" s="69"/>
      <c r="O1275" s="69"/>
      <c r="P1275" s="69"/>
      <c r="Q1275" s="69"/>
      <c r="R1275" s="37"/>
      <c r="S1275" s="127">
        <f>IF(G1275=0,"",IF(T1275=0,"",SUM(SUM(J1275:Q1275)-V1275)/G1275))</f>
      </c>
      <c r="T1275" s="124">
        <f>SUM(J1275:Q1275)</f>
        <v>0</v>
      </c>
      <c r="U1275" s="124">
        <f>SUM(G1275-T1275)+V1275</f>
        <v>0</v>
      </c>
      <c r="V1275" s="80"/>
      <c r="W1275" s="79"/>
    </row>
    <row r="1276" spans="2:23" ht="16.5">
      <c r="B1276" s="117">
        <v>822</v>
      </c>
      <c r="C1276" s="118" t="s">
        <v>377</v>
      </c>
      <c r="D1276" s="14"/>
      <c r="E1276" s="14"/>
      <c r="F1276" s="14"/>
      <c r="G1276" s="121">
        <f>SUM(E1276*F1276)</f>
        <v>0</v>
      </c>
      <c r="H1276" s="76"/>
      <c r="J1276" s="69"/>
      <c r="K1276" s="69"/>
      <c r="L1276" s="70"/>
      <c r="M1276" s="69"/>
      <c r="N1276" s="69"/>
      <c r="O1276" s="69"/>
      <c r="P1276" s="69"/>
      <c r="Q1276" s="69"/>
      <c r="R1276" s="37"/>
      <c r="S1276" s="127">
        <f>IF(G1276=0,"",IF(T1276=0,"",SUM(SUM(J1276:Q1276)-V1276)/G1276))</f>
      </c>
      <c r="T1276" s="124">
        <f>SUM(J1276:Q1276)</f>
        <v>0</v>
      </c>
      <c r="U1276" s="124">
        <f>SUM(G1276-T1276)+V1276</f>
        <v>0</v>
      </c>
      <c r="V1276" s="80"/>
      <c r="W1276" s="79"/>
    </row>
    <row r="1277" spans="2:23" ht="16.5">
      <c r="B1277" s="117">
        <v>823</v>
      </c>
      <c r="C1277" s="118" t="s">
        <v>611</v>
      </c>
      <c r="D1277" s="14"/>
      <c r="E1277" s="14"/>
      <c r="F1277" s="14"/>
      <c r="G1277" s="121">
        <f>SUM(E1277*F1277)</f>
        <v>0</v>
      </c>
      <c r="H1277" s="76"/>
      <c r="J1277" s="69"/>
      <c r="K1277" s="69"/>
      <c r="L1277" s="70"/>
      <c r="M1277" s="69"/>
      <c r="N1277" s="69"/>
      <c r="O1277" s="69"/>
      <c r="P1277" s="69"/>
      <c r="Q1277" s="69"/>
      <c r="R1277" s="37"/>
      <c r="S1277" s="127">
        <f>IF(G1277=0,"",IF(T1277=0,"",SUM(SUM(J1277:Q1277)-V1277)/G1277))</f>
      </c>
      <c r="T1277" s="124">
        <f>SUM(J1277:Q1277)</f>
        <v>0</v>
      </c>
      <c r="U1277" s="124">
        <f>SUM(G1277-T1277)+V1277</f>
        <v>0</v>
      </c>
      <c r="V1277" s="80"/>
      <c r="W1277" s="79"/>
    </row>
    <row r="1278" spans="2:23" ht="16.5">
      <c r="B1278" s="117">
        <v>824</v>
      </c>
      <c r="C1278" s="118" t="s">
        <v>612</v>
      </c>
      <c r="D1278" s="14"/>
      <c r="E1278" s="14"/>
      <c r="F1278" s="14"/>
      <c r="G1278" s="121">
        <f>SUM(E1278*F1278)</f>
        <v>0</v>
      </c>
      <c r="H1278" s="76"/>
      <c r="J1278" s="69"/>
      <c r="K1278" s="69"/>
      <c r="L1278" s="70"/>
      <c r="M1278" s="69"/>
      <c r="N1278" s="69"/>
      <c r="O1278" s="69"/>
      <c r="P1278" s="69"/>
      <c r="Q1278" s="69"/>
      <c r="R1278" s="37"/>
      <c r="S1278" s="127">
        <f>IF(G1278=0,"",IF(T1278=0,"",SUM(SUM(J1278:Q1278)-V1278)/G1278))</f>
      </c>
      <c r="T1278" s="124">
        <f>SUM(J1278:Q1278)</f>
        <v>0</v>
      </c>
      <c r="U1278" s="124">
        <f>SUM(G1278-T1278)+V1278</f>
        <v>0</v>
      </c>
      <c r="V1278" s="80"/>
      <c r="W1278" s="79"/>
    </row>
    <row r="1279" spans="2:23" ht="16.5">
      <c r="B1279" s="117">
        <v>825</v>
      </c>
      <c r="C1279" s="118" t="s">
        <v>613</v>
      </c>
      <c r="D1279" s="14"/>
      <c r="E1279" s="14"/>
      <c r="F1279" s="14"/>
      <c r="G1279" s="121">
        <f>SUM(E1279*F1279)</f>
        <v>0</v>
      </c>
      <c r="H1279" s="55"/>
      <c r="J1279" s="69"/>
      <c r="K1279" s="69"/>
      <c r="L1279" s="70"/>
      <c r="M1279" s="69"/>
      <c r="N1279" s="69"/>
      <c r="O1279" s="69"/>
      <c r="P1279" s="69"/>
      <c r="Q1279" s="69"/>
      <c r="R1279" s="37"/>
      <c r="S1279" s="127">
        <f>IF(G1279=0,"",IF(T1279=0,"",SUM(SUM(J1279:Q1279)-V1279)/G1279))</f>
      </c>
      <c r="T1279" s="124">
        <f>SUM(J1279:Q1279)</f>
        <v>0</v>
      </c>
      <c r="U1279" s="124">
        <f>SUM(G1279-T1279)+V1279</f>
        <v>0</v>
      </c>
      <c r="V1279" s="80"/>
      <c r="W1279" s="79"/>
    </row>
    <row r="1280" spans="2:23" ht="16.5">
      <c r="B1280" s="109">
        <v>83</v>
      </c>
      <c r="C1280" s="116" t="s">
        <v>614</v>
      </c>
      <c r="D1280" s="72"/>
      <c r="E1280" s="72"/>
      <c r="F1280" s="72"/>
      <c r="G1280" s="124">
        <f>SUM(G1281:G1287)</f>
        <v>0</v>
      </c>
      <c r="H1280" s="55"/>
      <c r="J1280" s="68"/>
      <c r="K1280" s="68"/>
      <c r="L1280" s="68"/>
      <c r="M1280" s="68"/>
      <c r="N1280" s="68"/>
      <c r="O1280" s="68"/>
      <c r="P1280" s="68"/>
      <c r="Q1280" s="68"/>
      <c r="R1280" s="37"/>
      <c r="S1280" s="127">
        <f>IF(G1280=0,"",IF(T1280=0,"",SUM(T1280/G1280)))</f>
      </c>
      <c r="T1280" s="124">
        <f>SUM(T1281:T1285)</f>
        <v>0</v>
      </c>
      <c r="U1280" s="124">
        <f>SUM(U1281:U1285)</f>
        <v>0</v>
      </c>
      <c r="V1280" s="124">
        <f>SUM(V1281:V1287)</f>
        <v>0</v>
      </c>
      <c r="W1280" s="68"/>
    </row>
    <row r="1281" spans="2:23" ht="16.5">
      <c r="B1281" s="117">
        <v>831</v>
      </c>
      <c r="C1281" s="118" t="s">
        <v>615</v>
      </c>
      <c r="D1281" s="14"/>
      <c r="E1281" s="14"/>
      <c r="F1281" s="14"/>
      <c r="G1281" s="121">
        <f>SUM(E1281*F1281)</f>
        <v>0</v>
      </c>
      <c r="H1281" s="76"/>
      <c r="J1281" s="69"/>
      <c r="K1281" s="69"/>
      <c r="L1281" s="70"/>
      <c r="M1281" s="69"/>
      <c r="N1281" s="69"/>
      <c r="O1281" s="69"/>
      <c r="P1281" s="69"/>
      <c r="Q1281" s="69"/>
      <c r="R1281" s="37"/>
      <c r="S1281" s="127">
        <f aca="true" t="shared" si="329" ref="S1281:S1287">IF(G1281=0,"",IF(T1281=0,"",SUM(SUM(J1281:Q1281)-V1281)/G1281))</f>
      </c>
      <c r="T1281" s="124">
        <f aca="true" t="shared" si="330" ref="T1281:T1287">SUM(J1281:Q1281)</f>
        <v>0</v>
      </c>
      <c r="U1281" s="124">
        <f aca="true" t="shared" si="331" ref="U1281:U1287">SUM(G1281-T1281)+V1281</f>
        <v>0</v>
      </c>
      <c r="V1281" s="80"/>
      <c r="W1281" s="79"/>
    </row>
    <row r="1282" spans="2:23" ht="16.5">
      <c r="B1282" s="117">
        <v>832</v>
      </c>
      <c r="C1282" s="118" t="s">
        <v>616</v>
      </c>
      <c r="D1282" s="14"/>
      <c r="E1282" s="14"/>
      <c r="F1282" s="14"/>
      <c r="G1282" s="121">
        <f aca="true" t="shared" si="332" ref="G1282:G1287">SUM(E1282*F1282)</f>
        <v>0</v>
      </c>
      <c r="H1282" s="76"/>
      <c r="J1282" s="69"/>
      <c r="K1282" s="69"/>
      <c r="L1282" s="70"/>
      <c r="M1282" s="69"/>
      <c r="N1282" s="69"/>
      <c r="O1282" s="69"/>
      <c r="P1282" s="69"/>
      <c r="Q1282" s="69"/>
      <c r="R1282" s="37"/>
      <c r="S1282" s="127">
        <f t="shared" si="329"/>
      </c>
      <c r="T1282" s="124">
        <f t="shared" si="330"/>
        <v>0</v>
      </c>
      <c r="U1282" s="124">
        <f t="shared" si="331"/>
        <v>0</v>
      </c>
      <c r="V1282" s="80"/>
      <c r="W1282" s="79"/>
    </row>
    <row r="1283" spans="2:23" ht="16.5">
      <c r="B1283" s="117">
        <v>833</v>
      </c>
      <c r="C1283" s="118" t="s">
        <v>617</v>
      </c>
      <c r="D1283" s="14"/>
      <c r="E1283" s="14"/>
      <c r="F1283" s="14"/>
      <c r="G1283" s="121">
        <f t="shared" si="332"/>
        <v>0</v>
      </c>
      <c r="H1283" s="76"/>
      <c r="J1283" s="69"/>
      <c r="K1283" s="69"/>
      <c r="L1283" s="70"/>
      <c r="M1283" s="69"/>
      <c r="N1283" s="69"/>
      <c r="O1283" s="69"/>
      <c r="P1283" s="69"/>
      <c r="Q1283" s="69"/>
      <c r="R1283" s="37"/>
      <c r="S1283" s="127">
        <f t="shared" si="329"/>
      </c>
      <c r="T1283" s="124">
        <f t="shared" si="330"/>
        <v>0</v>
      </c>
      <c r="U1283" s="124">
        <f t="shared" si="331"/>
        <v>0</v>
      </c>
      <c r="V1283" s="80"/>
      <c r="W1283" s="79"/>
    </row>
    <row r="1284" spans="2:23" ht="16.5">
      <c r="B1284" s="117">
        <v>834</v>
      </c>
      <c r="C1284" s="118" t="s">
        <v>618</v>
      </c>
      <c r="D1284" s="14"/>
      <c r="E1284" s="14"/>
      <c r="F1284" s="14"/>
      <c r="G1284" s="121">
        <f t="shared" si="332"/>
        <v>0</v>
      </c>
      <c r="H1284" s="76"/>
      <c r="J1284" s="69"/>
      <c r="K1284" s="69"/>
      <c r="L1284" s="70"/>
      <c r="M1284" s="69"/>
      <c r="N1284" s="69"/>
      <c r="O1284" s="69"/>
      <c r="P1284" s="69"/>
      <c r="Q1284" s="69"/>
      <c r="R1284" s="37"/>
      <c r="S1284" s="127">
        <f t="shared" si="329"/>
      </c>
      <c r="T1284" s="124">
        <f t="shared" si="330"/>
        <v>0</v>
      </c>
      <c r="U1284" s="124">
        <f t="shared" si="331"/>
        <v>0</v>
      </c>
      <c r="V1284" s="80"/>
      <c r="W1284" s="79"/>
    </row>
    <row r="1285" spans="2:23" ht="16.5">
      <c r="B1285" s="117">
        <v>835</v>
      </c>
      <c r="C1285" s="118" t="s">
        <v>619</v>
      </c>
      <c r="D1285" s="14"/>
      <c r="E1285" s="14"/>
      <c r="F1285" s="14"/>
      <c r="G1285" s="121">
        <f t="shared" si="332"/>
        <v>0</v>
      </c>
      <c r="H1285" s="76"/>
      <c r="J1285" s="69"/>
      <c r="K1285" s="69"/>
      <c r="L1285" s="70"/>
      <c r="M1285" s="69"/>
      <c r="N1285" s="69"/>
      <c r="O1285" s="69"/>
      <c r="P1285" s="69"/>
      <c r="Q1285" s="69"/>
      <c r="R1285" s="37"/>
      <c r="S1285" s="127">
        <f t="shared" si="329"/>
      </c>
      <c r="T1285" s="124">
        <f t="shared" si="330"/>
        <v>0</v>
      </c>
      <c r="U1285" s="124">
        <f t="shared" si="331"/>
        <v>0</v>
      </c>
      <c r="V1285" s="80"/>
      <c r="W1285" s="79"/>
    </row>
    <row r="1286" spans="2:23" ht="16.5">
      <c r="B1286" s="119">
        <v>84</v>
      </c>
      <c r="C1286" s="120" t="s">
        <v>620</v>
      </c>
      <c r="D1286" s="14"/>
      <c r="E1286" s="14"/>
      <c r="F1286" s="14"/>
      <c r="G1286" s="121">
        <f t="shared" si="332"/>
        <v>0</v>
      </c>
      <c r="H1286" s="76"/>
      <c r="J1286" s="69"/>
      <c r="K1286" s="69"/>
      <c r="L1286" s="70"/>
      <c r="M1286" s="69"/>
      <c r="N1286" s="69"/>
      <c r="O1286" s="69"/>
      <c r="P1286" s="69"/>
      <c r="Q1286" s="69"/>
      <c r="R1286" s="37"/>
      <c r="S1286" s="127">
        <f t="shared" si="329"/>
      </c>
      <c r="T1286" s="124">
        <f t="shared" si="330"/>
        <v>0</v>
      </c>
      <c r="U1286" s="124">
        <f t="shared" si="331"/>
        <v>0</v>
      </c>
      <c r="V1286" s="82"/>
      <c r="W1286" s="81"/>
    </row>
    <row r="1287" spans="2:23" ht="16.5">
      <c r="B1287" s="119">
        <v>85</v>
      </c>
      <c r="C1287" s="120" t="s">
        <v>621</v>
      </c>
      <c r="D1287" s="14"/>
      <c r="E1287" s="14"/>
      <c r="F1287" s="14"/>
      <c r="G1287" s="121">
        <f t="shared" si="332"/>
        <v>0</v>
      </c>
      <c r="H1287" s="76"/>
      <c r="J1287" s="69"/>
      <c r="K1287" s="69"/>
      <c r="L1287" s="70"/>
      <c r="M1287" s="69"/>
      <c r="N1287" s="69"/>
      <c r="O1287" s="69"/>
      <c r="P1287" s="69"/>
      <c r="Q1287" s="69"/>
      <c r="R1287" s="37"/>
      <c r="S1287" s="127">
        <f t="shared" si="329"/>
      </c>
      <c r="T1287" s="124">
        <f t="shared" si="330"/>
        <v>0</v>
      </c>
      <c r="U1287" s="124">
        <f t="shared" si="331"/>
        <v>0</v>
      </c>
      <c r="V1287" s="82"/>
      <c r="W1287" s="81"/>
    </row>
    <row r="1288" spans="2:23" ht="16.5">
      <c r="B1288" s="109">
        <v>86</v>
      </c>
      <c r="C1288" s="116" t="s">
        <v>622</v>
      </c>
      <c r="D1288" s="72"/>
      <c r="E1288" s="72"/>
      <c r="F1288" s="72"/>
      <c r="G1288" s="124">
        <f>SUM(G1289:G1293)</f>
        <v>0</v>
      </c>
      <c r="H1288" s="55"/>
      <c r="J1288" s="68"/>
      <c r="K1288" s="68"/>
      <c r="L1288" s="68"/>
      <c r="M1288" s="68"/>
      <c r="N1288" s="68"/>
      <c r="O1288" s="68"/>
      <c r="P1288" s="68"/>
      <c r="Q1288" s="68"/>
      <c r="R1288" s="37"/>
      <c r="S1288" s="127">
        <f>IF(G1288=0,"",IF(T1288=0,"",SUM(T1288/G1288)))</f>
      </c>
      <c r="T1288" s="124">
        <f>SUM(T1289:T1293)</f>
        <v>0</v>
      </c>
      <c r="U1288" s="124">
        <f>SUM(U1289:U1293)</f>
        <v>0</v>
      </c>
      <c r="V1288" s="124">
        <f>SUM(V1289:V1293)</f>
        <v>0</v>
      </c>
      <c r="W1288" s="68"/>
    </row>
    <row r="1289" spans="2:23" ht="16.5">
      <c r="B1289" s="117">
        <v>861</v>
      </c>
      <c r="C1289" s="118" t="s">
        <v>623</v>
      </c>
      <c r="D1289" s="14"/>
      <c r="E1289" s="14"/>
      <c r="F1289" s="14"/>
      <c r="G1289" s="121">
        <f>SUM(E1289*F1289)</f>
        <v>0</v>
      </c>
      <c r="H1289" s="76"/>
      <c r="J1289" s="69"/>
      <c r="K1289" s="69"/>
      <c r="L1289" s="70"/>
      <c r="M1289" s="69"/>
      <c r="N1289" s="69"/>
      <c r="O1289" s="69"/>
      <c r="P1289" s="69"/>
      <c r="Q1289" s="69"/>
      <c r="R1289" s="37"/>
      <c r="S1289" s="127">
        <f>IF(G1289=0,"",IF(T1289=0,"",SUM(SUM(J1289:Q1289)-V1289)/G1289))</f>
      </c>
      <c r="T1289" s="124">
        <f>SUM(J1289:Q1289)</f>
        <v>0</v>
      </c>
      <c r="U1289" s="124">
        <f>SUM(G1289-T1289)+V1289</f>
        <v>0</v>
      </c>
      <c r="V1289" s="80"/>
      <c r="W1289" s="79"/>
    </row>
    <row r="1290" spans="2:23" ht="16.5">
      <c r="B1290" s="117">
        <v>862</v>
      </c>
      <c r="C1290" s="118" t="s">
        <v>624</v>
      </c>
      <c r="D1290" s="14"/>
      <c r="E1290" s="14"/>
      <c r="F1290" s="14"/>
      <c r="G1290" s="121">
        <f>SUM(E1290*F1290)</f>
        <v>0</v>
      </c>
      <c r="H1290" s="76"/>
      <c r="J1290" s="69"/>
      <c r="K1290" s="69"/>
      <c r="L1290" s="70"/>
      <c r="M1290" s="69"/>
      <c r="N1290" s="69"/>
      <c r="O1290" s="69"/>
      <c r="P1290" s="69"/>
      <c r="Q1290" s="69"/>
      <c r="R1290" s="37"/>
      <c r="S1290" s="127">
        <f>IF(G1290=0,"",IF(T1290=0,"",SUM(SUM(J1290:Q1290)-V1290)/G1290))</f>
      </c>
      <c r="T1290" s="124">
        <f>SUM(J1290:Q1290)</f>
        <v>0</v>
      </c>
      <c r="U1290" s="124">
        <f>SUM(G1290-T1290)+V1290</f>
        <v>0</v>
      </c>
      <c r="V1290" s="80"/>
      <c r="W1290" s="79"/>
    </row>
    <row r="1291" spans="2:23" ht="16.5">
      <c r="B1291" s="117">
        <v>863</v>
      </c>
      <c r="C1291" s="118" t="s">
        <v>625</v>
      </c>
      <c r="D1291" s="14"/>
      <c r="E1291" s="14"/>
      <c r="F1291" s="14"/>
      <c r="G1291" s="121">
        <f>SUM(E1291*F1291)</f>
        <v>0</v>
      </c>
      <c r="H1291" s="76"/>
      <c r="J1291" s="69"/>
      <c r="K1291" s="69"/>
      <c r="L1291" s="70"/>
      <c r="M1291" s="69"/>
      <c r="N1291" s="69"/>
      <c r="O1291" s="69"/>
      <c r="P1291" s="69"/>
      <c r="Q1291" s="69"/>
      <c r="R1291" s="37"/>
      <c r="S1291" s="127">
        <f>IF(G1291=0,"",IF(T1291=0,"",SUM(SUM(J1291:Q1291)-V1291)/G1291))</f>
      </c>
      <c r="T1291" s="124">
        <f>SUM(J1291:Q1291)</f>
        <v>0</v>
      </c>
      <c r="U1291" s="124">
        <f>SUM(G1291-T1291)+V1291</f>
        <v>0</v>
      </c>
      <c r="V1291" s="80"/>
      <c r="W1291" s="79"/>
    </row>
    <row r="1292" spans="2:23" ht="16.5">
      <c r="B1292" s="117">
        <v>864</v>
      </c>
      <c r="C1292" s="118" t="s">
        <v>626</v>
      </c>
      <c r="D1292" s="14"/>
      <c r="E1292" s="14"/>
      <c r="F1292" s="14"/>
      <c r="G1292" s="121">
        <f>SUM(E1292*F1292)</f>
        <v>0</v>
      </c>
      <c r="H1292" s="76"/>
      <c r="J1292" s="69"/>
      <c r="K1292" s="69"/>
      <c r="L1292" s="70"/>
      <c r="M1292" s="69"/>
      <c r="N1292" s="69"/>
      <c r="O1292" s="69"/>
      <c r="P1292" s="69"/>
      <c r="Q1292" s="69"/>
      <c r="R1292" s="37"/>
      <c r="S1292" s="127">
        <f>IF(G1292=0,"",IF(T1292=0,"",SUM(SUM(J1292:Q1292)-V1292)/G1292))</f>
      </c>
      <c r="T1292" s="124">
        <f>SUM(J1292:Q1292)</f>
        <v>0</v>
      </c>
      <c r="U1292" s="124">
        <f>SUM(G1292-T1292)+V1292</f>
        <v>0</v>
      </c>
      <c r="V1292" s="80"/>
      <c r="W1292" s="79"/>
    </row>
    <row r="1293" spans="2:23" ht="16.5">
      <c r="B1293" s="117">
        <v>865</v>
      </c>
      <c r="C1293" s="118" t="s">
        <v>627</v>
      </c>
      <c r="D1293" s="14"/>
      <c r="E1293" s="14"/>
      <c r="F1293" s="14"/>
      <c r="G1293" s="121">
        <f>SUM(E1293*F1293)</f>
        <v>0</v>
      </c>
      <c r="H1293" s="76"/>
      <c r="J1293" s="69"/>
      <c r="K1293" s="69"/>
      <c r="L1293" s="70"/>
      <c r="M1293" s="69"/>
      <c r="N1293" s="69"/>
      <c r="O1293" s="69"/>
      <c r="P1293" s="69"/>
      <c r="Q1293" s="69"/>
      <c r="R1293" s="37"/>
      <c r="S1293" s="127">
        <f>IF(G1293=0,"",IF(T1293=0,"",SUM(SUM(J1293:Q1293)-V1293)/G1293))</f>
      </c>
      <c r="T1293" s="124">
        <f>SUM(J1293:Q1293)</f>
        <v>0</v>
      </c>
      <c r="U1293" s="124">
        <f>SUM(G1293-T1293)+V1293</f>
        <v>0</v>
      </c>
      <c r="V1293" s="80"/>
      <c r="W1293" s="79"/>
    </row>
    <row r="1294" spans="2:23" ht="16.5">
      <c r="B1294" s="109">
        <v>87</v>
      </c>
      <c r="C1294" s="116" t="s">
        <v>628</v>
      </c>
      <c r="D1294" s="72"/>
      <c r="E1294" s="72"/>
      <c r="F1294" s="72"/>
      <c r="G1294" s="124">
        <f>SUM(G1295:G1298)</f>
        <v>0</v>
      </c>
      <c r="H1294" s="76"/>
      <c r="J1294" s="68"/>
      <c r="K1294" s="68"/>
      <c r="L1294" s="68"/>
      <c r="M1294" s="68"/>
      <c r="N1294" s="68"/>
      <c r="O1294" s="68"/>
      <c r="P1294" s="68"/>
      <c r="Q1294" s="68"/>
      <c r="R1294" s="37"/>
      <c r="S1294" s="127">
        <f>IF(G1294=0,"",IF(T1294=0,"",SUM(T1294/G1294)))</f>
      </c>
      <c r="T1294" s="124">
        <f>SUM(T1295:T1298)</f>
        <v>0</v>
      </c>
      <c r="U1294" s="124">
        <f>SUM(U1295:U1298)</f>
        <v>0</v>
      </c>
      <c r="V1294" s="124">
        <f>SUM(V1295:V1298)</f>
        <v>0</v>
      </c>
      <c r="W1294" s="68"/>
    </row>
    <row r="1295" spans="2:23" ht="16.5">
      <c r="B1295" s="117">
        <v>871</v>
      </c>
      <c r="C1295" s="118" t="s">
        <v>629</v>
      </c>
      <c r="D1295" s="14"/>
      <c r="E1295" s="14"/>
      <c r="F1295" s="14"/>
      <c r="G1295" s="121">
        <f>SUM(E1295*F1295)</f>
        <v>0</v>
      </c>
      <c r="H1295" s="55"/>
      <c r="J1295" s="69"/>
      <c r="K1295" s="69"/>
      <c r="L1295" s="70"/>
      <c r="M1295" s="69"/>
      <c r="N1295" s="69"/>
      <c r="O1295" s="69"/>
      <c r="P1295" s="69"/>
      <c r="Q1295" s="69"/>
      <c r="R1295" s="37"/>
      <c r="S1295" s="127">
        <f>IF(G1295=0,"",IF(T1295=0,"",SUM(SUM(J1295:Q1295)-V1295)/G1295))</f>
      </c>
      <c r="T1295" s="124">
        <f>SUM(J1295:Q1295)</f>
        <v>0</v>
      </c>
      <c r="U1295" s="124">
        <f>SUM(G1295-T1295)+V1295</f>
        <v>0</v>
      </c>
      <c r="V1295" s="80"/>
      <c r="W1295" s="79"/>
    </row>
    <row r="1296" spans="2:23" ht="16.5">
      <c r="B1296" s="117">
        <v>872</v>
      </c>
      <c r="C1296" s="118" t="s">
        <v>630</v>
      </c>
      <c r="D1296" s="14"/>
      <c r="E1296" s="14"/>
      <c r="F1296" s="14"/>
      <c r="G1296" s="121">
        <f>SUM(E1296*F1296)</f>
        <v>0</v>
      </c>
      <c r="H1296" s="76"/>
      <c r="J1296" s="69"/>
      <c r="K1296" s="69"/>
      <c r="L1296" s="70"/>
      <c r="M1296" s="69"/>
      <c r="N1296" s="69"/>
      <c r="O1296" s="69"/>
      <c r="P1296" s="69"/>
      <c r="Q1296" s="69"/>
      <c r="R1296" s="37"/>
      <c r="S1296" s="127">
        <f>IF(G1296=0,"",IF(T1296=0,"",SUM(SUM(J1296:Q1296)-V1296)/G1296))</f>
      </c>
      <c r="T1296" s="124">
        <f>SUM(J1296:Q1296)</f>
        <v>0</v>
      </c>
      <c r="U1296" s="124">
        <f>SUM(G1296-T1296)+V1296</f>
        <v>0</v>
      </c>
      <c r="V1296" s="80"/>
      <c r="W1296" s="79"/>
    </row>
    <row r="1297" spans="2:23" ht="16.5">
      <c r="B1297" s="117">
        <v>873</v>
      </c>
      <c r="C1297" s="118" t="s">
        <v>631</v>
      </c>
      <c r="D1297" s="14"/>
      <c r="E1297" s="14"/>
      <c r="F1297" s="14"/>
      <c r="G1297" s="121">
        <f>SUM(E1297*F1297)</f>
        <v>0</v>
      </c>
      <c r="H1297" s="76"/>
      <c r="J1297" s="69"/>
      <c r="K1297" s="69"/>
      <c r="L1297" s="70"/>
      <c r="M1297" s="69"/>
      <c r="N1297" s="69"/>
      <c r="O1297" s="69"/>
      <c r="P1297" s="69"/>
      <c r="Q1297" s="69"/>
      <c r="R1297" s="37"/>
      <c r="S1297" s="127">
        <f>IF(G1297=0,"",IF(T1297=0,"",SUM(SUM(J1297:Q1297)-V1297)/G1297))</f>
      </c>
      <c r="T1297" s="124">
        <f>SUM(J1297:Q1297)</f>
        <v>0</v>
      </c>
      <c r="U1297" s="124">
        <f>SUM(G1297-T1297)+V1297</f>
        <v>0</v>
      </c>
      <c r="V1297" s="80"/>
      <c r="W1297" s="79"/>
    </row>
    <row r="1298" spans="2:23" ht="16.5">
      <c r="B1298" s="117">
        <v>874</v>
      </c>
      <c r="C1298" s="118" t="s">
        <v>632</v>
      </c>
      <c r="D1298" s="14"/>
      <c r="E1298" s="14"/>
      <c r="F1298" s="14"/>
      <c r="G1298" s="121">
        <f>SUM(E1298*F1298)</f>
        <v>0</v>
      </c>
      <c r="H1298" s="76"/>
      <c r="J1298" s="69"/>
      <c r="K1298" s="69"/>
      <c r="L1298" s="70"/>
      <c r="M1298" s="69"/>
      <c r="N1298" s="69"/>
      <c r="O1298" s="69"/>
      <c r="P1298" s="69"/>
      <c r="Q1298" s="69"/>
      <c r="R1298" s="37"/>
      <c r="S1298" s="127">
        <f>IF(G1298=0,"",IF(T1298=0,"",SUM(SUM(J1298:Q1298)-V1298)/G1298))</f>
      </c>
      <c r="T1298" s="124">
        <f>SUM(J1298:Q1298)</f>
        <v>0</v>
      </c>
      <c r="U1298" s="124">
        <f>SUM(G1298-T1298)+V1298</f>
        <v>0</v>
      </c>
      <c r="V1298" s="80"/>
      <c r="W1298" s="79"/>
    </row>
    <row r="1299" spans="2:23" ht="16.5">
      <c r="B1299" s="109">
        <v>9</v>
      </c>
      <c r="C1299" s="116" t="s">
        <v>633</v>
      </c>
      <c r="D1299" s="75"/>
      <c r="E1299" s="75"/>
      <c r="F1299" s="75"/>
      <c r="G1299" s="104">
        <f>SUM(G1300,G1308,G1315,G1320)</f>
        <v>0</v>
      </c>
      <c r="H1299" s="76"/>
      <c r="J1299" s="67"/>
      <c r="K1299" s="67"/>
      <c r="L1299" s="67"/>
      <c r="M1299" s="67"/>
      <c r="N1299" s="67"/>
      <c r="O1299" s="67"/>
      <c r="P1299" s="67"/>
      <c r="Q1299" s="67"/>
      <c r="R1299" s="37"/>
      <c r="S1299" s="129">
        <f>IF(G1299=0,"",IF(T1299=0,"",SUM(T1299/G1299)))</f>
      </c>
      <c r="T1299" s="104">
        <f>SUM(T1300,T1308,T1315,T1320)</f>
        <v>0</v>
      </c>
      <c r="U1299" s="104">
        <f>SUM(U1300,U1308,U1315,U1320)</f>
        <v>0</v>
      </c>
      <c r="V1299" s="104">
        <f>SUM(V1320,V1315,V1308,V1300)</f>
        <v>0</v>
      </c>
      <c r="W1299" s="67"/>
    </row>
    <row r="1300" spans="2:23" ht="16.5">
      <c r="B1300" s="109">
        <v>91</v>
      </c>
      <c r="C1300" s="116" t="s">
        <v>634</v>
      </c>
      <c r="D1300" s="72"/>
      <c r="E1300" s="72"/>
      <c r="F1300" s="72"/>
      <c r="G1300" s="124">
        <f>SUM(G1301:G1307)</f>
        <v>0</v>
      </c>
      <c r="H1300" s="55"/>
      <c r="J1300" s="68"/>
      <c r="K1300" s="68"/>
      <c r="L1300" s="68"/>
      <c r="M1300" s="68"/>
      <c r="N1300" s="68"/>
      <c r="O1300" s="68"/>
      <c r="P1300" s="68"/>
      <c r="Q1300" s="68"/>
      <c r="R1300" s="37"/>
      <c r="S1300" s="127">
        <f>IF(G1300=0,"",IF(T1300=0,"",SUM(T1300/G1300)))</f>
      </c>
      <c r="T1300" s="124">
        <f>SUM(T1301:T1307)</f>
        <v>0</v>
      </c>
      <c r="U1300" s="124">
        <f>SUM(U1301:U1307)</f>
        <v>0</v>
      </c>
      <c r="V1300" s="124">
        <f>SUM(V1301:V1307)</f>
        <v>0</v>
      </c>
      <c r="W1300" s="68"/>
    </row>
    <row r="1301" spans="2:23" ht="16.5">
      <c r="B1301" s="117">
        <v>911</v>
      </c>
      <c r="C1301" s="118" t="s">
        <v>635</v>
      </c>
      <c r="D1301" s="14"/>
      <c r="E1301" s="14"/>
      <c r="F1301" s="14"/>
      <c r="G1301" s="121">
        <f>SUM(E1301*F1301)</f>
        <v>0</v>
      </c>
      <c r="H1301" s="76"/>
      <c r="J1301" s="69"/>
      <c r="K1301" s="69"/>
      <c r="L1301" s="70"/>
      <c r="M1301" s="69"/>
      <c r="N1301" s="69"/>
      <c r="O1301" s="69"/>
      <c r="P1301" s="69"/>
      <c r="Q1301" s="69"/>
      <c r="R1301" s="37"/>
      <c r="S1301" s="127">
        <f aca="true" t="shared" si="333" ref="S1301:S1307">IF(G1301=0,"",IF(T1301=0,"",SUM(SUM(J1301:Q1301)-V1301)/G1301))</f>
      </c>
      <c r="T1301" s="124">
        <f aca="true" t="shared" si="334" ref="T1301:T1307">SUM(J1301:Q1301)</f>
        <v>0</v>
      </c>
      <c r="U1301" s="124">
        <f aca="true" t="shared" si="335" ref="U1301:U1307">SUM(G1301-T1301)+V1301</f>
        <v>0</v>
      </c>
      <c r="V1301" s="80"/>
      <c r="W1301" s="79"/>
    </row>
    <row r="1302" spans="2:23" ht="16.5">
      <c r="B1302" s="117">
        <v>912</v>
      </c>
      <c r="C1302" s="118" t="s">
        <v>636</v>
      </c>
      <c r="D1302" s="14"/>
      <c r="E1302" s="14"/>
      <c r="F1302" s="14"/>
      <c r="G1302" s="121">
        <f aca="true" t="shared" si="336" ref="G1302:G1307">SUM(E1302*F1302)</f>
        <v>0</v>
      </c>
      <c r="H1302" s="76"/>
      <c r="J1302" s="69"/>
      <c r="K1302" s="69"/>
      <c r="L1302" s="70"/>
      <c r="M1302" s="69"/>
      <c r="N1302" s="69"/>
      <c r="O1302" s="69"/>
      <c r="P1302" s="69"/>
      <c r="Q1302" s="69"/>
      <c r="R1302" s="37"/>
      <c r="S1302" s="127">
        <f t="shared" si="333"/>
      </c>
      <c r="T1302" s="124">
        <f t="shared" si="334"/>
        <v>0</v>
      </c>
      <c r="U1302" s="124">
        <f t="shared" si="335"/>
        <v>0</v>
      </c>
      <c r="V1302" s="80"/>
      <c r="W1302" s="79"/>
    </row>
    <row r="1303" spans="2:23" ht="16.5">
      <c r="B1303" s="117">
        <v>913</v>
      </c>
      <c r="C1303" s="118" t="s">
        <v>637</v>
      </c>
      <c r="D1303" s="14"/>
      <c r="E1303" s="14"/>
      <c r="F1303" s="14"/>
      <c r="G1303" s="121">
        <f t="shared" si="336"/>
        <v>0</v>
      </c>
      <c r="H1303" s="76"/>
      <c r="J1303" s="69"/>
      <c r="K1303" s="69"/>
      <c r="L1303" s="70"/>
      <c r="M1303" s="69"/>
      <c r="N1303" s="69"/>
      <c r="O1303" s="69"/>
      <c r="P1303" s="69"/>
      <c r="Q1303" s="69"/>
      <c r="R1303" s="37"/>
      <c r="S1303" s="127">
        <f t="shared" si="333"/>
      </c>
      <c r="T1303" s="124">
        <f t="shared" si="334"/>
        <v>0</v>
      </c>
      <c r="U1303" s="124">
        <f t="shared" si="335"/>
        <v>0</v>
      </c>
      <c r="V1303" s="80"/>
      <c r="W1303" s="79"/>
    </row>
    <row r="1304" spans="2:23" ht="16.5">
      <c r="B1304" s="117">
        <v>914</v>
      </c>
      <c r="C1304" s="118" t="s">
        <v>638</v>
      </c>
      <c r="D1304" s="14"/>
      <c r="E1304" s="14"/>
      <c r="F1304" s="14"/>
      <c r="G1304" s="121">
        <f t="shared" si="336"/>
        <v>0</v>
      </c>
      <c r="H1304" s="76"/>
      <c r="J1304" s="69"/>
      <c r="K1304" s="69"/>
      <c r="L1304" s="70"/>
      <c r="M1304" s="69"/>
      <c r="N1304" s="69"/>
      <c r="O1304" s="69"/>
      <c r="P1304" s="69"/>
      <c r="Q1304" s="69"/>
      <c r="R1304" s="37"/>
      <c r="S1304" s="127">
        <f t="shared" si="333"/>
      </c>
      <c r="T1304" s="124">
        <f t="shared" si="334"/>
        <v>0</v>
      </c>
      <c r="U1304" s="124">
        <f t="shared" si="335"/>
        <v>0</v>
      </c>
      <c r="V1304" s="80"/>
      <c r="W1304" s="79"/>
    </row>
    <row r="1305" spans="2:23" ht="16.5">
      <c r="B1305" s="117">
        <v>915</v>
      </c>
      <c r="C1305" s="118" t="s">
        <v>639</v>
      </c>
      <c r="D1305" s="14"/>
      <c r="E1305" s="14"/>
      <c r="F1305" s="14"/>
      <c r="G1305" s="121">
        <f t="shared" si="336"/>
        <v>0</v>
      </c>
      <c r="H1305" s="76"/>
      <c r="J1305" s="69"/>
      <c r="K1305" s="69"/>
      <c r="L1305" s="70"/>
      <c r="M1305" s="69"/>
      <c r="N1305" s="69"/>
      <c r="O1305" s="69"/>
      <c r="P1305" s="69"/>
      <c r="Q1305" s="69"/>
      <c r="R1305" s="37"/>
      <c r="S1305" s="127">
        <f t="shared" si="333"/>
      </c>
      <c r="T1305" s="124">
        <f t="shared" si="334"/>
        <v>0</v>
      </c>
      <c r="U1305" s="124">
        <f t="shared" si="335"/>
        <v>0</v>
      </c>
      <c r="V1305" s="80"/>
      <c r="W1305" s="79"/>
    </row>
    <row r="1306" spans="2:23" ht="16.5">
      <c r="B1306" s="117">
        <v>916</v>
      </c>
      <c r="C1306" s="118" t="s">
        <v>640</v>
      </c>
      <c r="D1306" s="14"/>
      <c r="E1306" s="14"/>
      <c r="F1306" s="14"/>
      <c r="G1306" s="121">
        <f t="shared" si="336"/>
        <v>0</v>
      </c>
      <c r="J1306" s="69"/>
      <c r="K1306" s="69"/>
      <c r="L1306" s="70"/>
      <c r="M1306" s="69"/>
      <c r="N1306" s="69"/>
      <c r="O1306" s="69"/>
      <c r="P1306" s="69"/>
      <c r="Q1306" s="69"/>
      <c r="R1306" s="37"/>
      <c r="S1306" s="127">
        <f t="shared" si="333"/>
      </c>
      <c r="T1306" s="124">
        <f t="shared" si="334"/>
        <v>0</v>
      </c>
      <c r="U1306" s="124">
        <f t="shared" si="335"/>
        <v>0</v>
      </c>
      <c r="V1306" s="80"/>
      <c r="W1306" s="79"/>
    </row>
    <row r="1307" spans="2:23" ht="16.5">
      <c r="B1307" s="117">
        <v>917</v>
      </c>
      <c r="C1307" s="118" t="s">
        <v>641</v>
      </c>
      <c r="D1307" s="14"/>
      <c r="E1307" s="14"/>
      <c r="F1307" s="14"/>
      <c r="G1307" s="121">
        <f t="shared" si="336"/>
        <v>0</v>
      </c>
      <c r="J1307" s="69"/>
      <c r="K1307" s="69"/>
      <c r="L1307" s="70"/>
      <c r="M1307" s="69"/>
      <c r="N1307" s="69"/>
      <c r="O1307" s="69"/>
      <c r="P1307" s="69"/>
      <c r="Q1307" s="69"/>
      <c r="R1307" s="37"/>
      <c r="S1307" s="127">
        <f t="shared" si="333"/>
      </c>
      <c r="T1307" s="124">
        <f t="shared" si="334"/>
        <v>0</v>
      </c>
      <c r="U1307" s="124">
        <f t="shared" si="335"/>
        <v>0</v>
      </c>
      <c r="V1307" s="80"/>
      <c r="W1307" s="79"/>
    </row>
    <row r="1308" spans="2:23" ht="16.5">
      <c r="B1308" s="109">
        <v>92</v>
      </c>
      <c r="C1308" s="116" t="s">
        <v>642</v>
      </c>
      <c r="D1308" s="72"/>
      <c r="E1308" s="72"/>
      <c r="F1308" s="72"/>
      <c r="G1308" s="124">
        <f>SUM(G1309:G1314)</f>
        <v>0</v>
      </c>
      <c r="J1308" s="68"/>
      <c r="K1308" s="68"/>
      <c r="L1308" s="68"/>
      <c r="M1308" s="68"/>
      <c r="N1308" s="68"/>
      <c r="O1308" s="68"/>
      <c r="P1308" s="68"/>
      <c r="Q1308" s="68"/>
      <c r="R1308" s="37"/>
      <c r="S1308" s="127">
        <f>IF(G1308=0,"",IF(T1308=0,"",SUM(T1308/G1308)))</f>
      </c>
      <c r="T1308" s="124">
        <f>SUM(T1309:T1314)</f>
        <v>0</v>
      </c>
      <c r="U1308" s="124">
        <f>SUM(U1309:U1314)</f>
        <v>0</v>
      </c>
      <c r="V1308" s="124">
        <f>SUM(V1309:V1314)</f>
        <v>0</v>
      </c>
      <c r="W1308" s="68"/>
    </row>
    <row r="1309" spans="2:23" ht="16.5">
      <c r="B1309" s="117">
        <v>921</v>
      </c>
      <c r="C1309" s="118" t="s">
        <v>643</v>
      </c>
      <c r="D1309" s="14"/>
      <c r="E1309" s="14"/>
      <c r="F1309" s="14"/>
      <c r="G1309" s="121">
        <f aca="true" t="shared" si="337" ref="G1309:G1314">SUM(E1309*F1309)</f>
        <v>0</v>
      </c>
      <c r="J1309" s="69"/>
      <c r="K1309" s="69"/>
      <c r="L1309" s="70"/>
      <c r="M1309" s="69"/>
      <c r="N1309" s="69"/>
      <c r="O1309" s="69"/>
      <c r="P1309" s="69"/>
      <c r="Q1309" s="69"/>
      <c r="R1309" s="37"/>
      <c r="S1309" s="127">
        <f aca="true" t="shared" si="338" ref="S1309:S1314">IF(G1309=0,"",IF(T1309=0,"",SUM(SUM(J1309:Q1309)-V1309)/G1309))</f>
      </c>
      <c r="T1309" s="124">
        <f aca="true" t="shared" si="339" ref="T1309:T1314">SUM(J1309:Q1309)</f>
        <v>0</v>
      </c>
      <c r="U1309" s="124">
        <f aca="true" t="shared" si="340" ref="U1309:U1314">SUM(G1309-T1309)+V1309</f>
        <v>0</v>
      </c>
      <c r="V1309" s="80"/>
      <c r="W1309" s="79"/>
    </row>
    <row r="1310" spans="2:23" ht="16.5">
      <c r="B1310" s="117">
        <v>922</v>
      </c>
      <c r="C1310" s="118" t="s">
        <v>644</v>
      </c>
      <c r="D1310" s="14"/>
      <c r="E1310" s="14"/>
      <c r="F1310" s="14"/>
      <c r="G1310" s="121">
        <f t="shared" si="337"/>
        <v>0</v>
      </c>
      <c r="J1310" s="69"/>
      <c r="K1310" s="69"/>
      <c r="L1310" s="70"/>
      <c r="M1310" s="69"/>
      <c r="N1310" s="69"/>
      <c r="O1310" s="69"/>
      <c r="P1310" s="69"/>
      <c r="Q1310" s="69"/>
      <c r="R1310" s="37"/>
      <c r="S1310" s="127">
        <f t="shared" si="338"/>
      </c>
      <c r="T1310" s="124">
        <f t="shared" si="339"/>
        <v>0</v>
      </c>
      <c r="U1310" s="124">
        <f t="shared" si="340"/>
        <v>0</v>
      </c>
      <c r="V1310" s="80"/>
      <c r="W1310" s="79"/>
    </row>
    <row r="1311" spans="2:23" ht="16.5">
      <c r="B1311" s="117">
        <v>923</v>
      </c>
      <c r="C1311" s="118" t="s">
        <v>645</v>
      </c>
      <c r="D1311" s="14"/>
      <c r="E1311" s="14"/>
      <c r="F1311" s="14"/>
      <c r="G1311" s="121">
        <f t="shared" si="337"/>
        <v>0</v>
      </c>
      <c r="J1311" s="69"/>
      <c r="K1311" s="69"/>
      <c r="L1311" s="70"/>
      <c r="M1311" s="69"/>
      <c r="N1311" s="69"/>
      <c r="O1311" s="69"/>
      <c r="P1311" s="69"/>
      <c r="Q1311" s="69"/>
      <c r="R1311" s="37"/>
      <c r="S1311" s="127">
        <f t="shared" si="338"/>
      </c>
      <c r="T1311" s="124">
        <f t="shared" si="339"/>
        <v>0</v>
      </c>
      <c r="U1311" s="124">
        <f t="shared" si="340"/>
        <v>0</v>
      </c>
      <c r="V1311" s="80"/>
      <c r="W1311" s="79"/>
    </row>
    <row r="1312" spans="2:23" ht="16.5">
      <c r="B1312" s="117">
        <v>924</v>
      </c>
      <c r="C1312" s="118" t="s">
        <v>646</v>
      </c>
      <c r="D1312" s="14"/>
      <c r="E1312" s="14"/>
      <c r="F1312" s="14"/>
      <c r="G1312" s="121">
        <f t="shared" si="337"/>
        <v>0</v>
      </c>
      <c r="J1312" s="69"/>
      <c r="K1312" s="69"/>
      <c r="L1312" s="70"/>
      <c r="M1312" s="69"/>
      <c r="N1312" s="69"/>
      <c r="O1312" s="69"/>
      <c r="P1312" s="69"/>
      <c r="Q1312" s="69"/>
      <c r="R1312" s="37"/>
      <c r="S1312" s="127">
        <f t="shared" si="338"/>
      </c>
      <c r="T1312" s="124">
        <f t="shared" si="339"/>
        <v>0</v>
      </c>
      <c r="U1312" s="124">
        <f t="shared" si="340"/>
        <v>0</v>
      </c>
      <c r="V1312" s="80"/>
      <c r="W1312" s="79"/>
    </row>
    <row r="1313" spans="2:23" ht="16.5">
      <c r="B1313" s="117">
        <v>925</v>
      </c>
      <c r="C1313" s="118" t="s">
        <v>647</v>
      </c>
      <c r="D1313" s="14"/>
      <c r="E1313" s="14"/>
      <c r="F1313" s="14"/>
      <c r="G1313" s="121">
        <f t="shared" si="337"/>
        <v>0</v>
      </c>
      <c r="J1313" s="69"/>
      <c r="K1313" s="69"/>
      <c r="L1313" s="70"/>
      <c r="M1313" s="69"/>
      <c r="N1313" s="69"/>
      <c r="O1313" s="69"/>
      <c r="P1313" s="69"/>
      <c r="Q1313" s="69"/>
      <c r="R1313" s="37"/>
      <c r="S1313" s="127">
        <f t="shared" si="338"/>
      </c>
      <c r="T1313" s="124">
        <f t="shared" si="339"/>
        <v>0</v>
      </c>
      <c r="U1313" s="124">
        <f t="shared" si="340"/>
        <v>0</v>
      </c>
      <c r="V1313" s="80"/>
      <c r="W1313" s="79"/>
    </row>
    <row r="1314" spans="2:23" ht="16.5">
      <c r="B1314" s="109">
        <v>93</v>
      </c>
      <c r="C1314" s="116" t="s">
        <v>648</v>
      </c>
      <c r="D1314" s="14"/>
      <c r="E1314" s="14"/>
      <c r="F1314" s="14"/>
      <c r="G1314" s="121">
        <f t="shared" si="337"/>
        <v>0</v>
      </c>
      <c r="J1314" s="69"/>
      <c r="K1314" s="69"/>
      <c r="L1314" s="70"/>
      <c r="M1314" s="69"/>
      <c r="N1314" s="69"/>
      <c r="O1314" s="69"/>
      <c r="P1314" s="69"/>
      <c r="Q1314" s="69"/>
      <c r="R1314" s="37"/>
      <c r="S1314" s="127">
        <f t="shared" si="338"/>
      </c>
      <c r="T1314" s="124">
        <f t="shared" si="339"/>
        <v>0</v>
      </c>
      <c r="U1314" s="124">
        <f t="shared" si="340"/>
        <v>0</v>
      </c>
      <c r="V1314" s="78"/>
      <c r="W1314" s="77"/>
    </row>
    <row r="1315" spans="2:23" ht="16.5">
      <c r="B1315" s="109">
        <v>94</v>
      </c>
      <c r="C1315" s="116" t="s">
        <v>649</v>
      </c>
      <c r="D1315" s="72"/>
      <c r="E1315" s="72"/>
      <c r="F1315" s="72"/>
      <c r="G1315" s="124">
        <f>SUM(G1316:G1319)</f>
        <v>0</v>
      </c>
      <c r="J1315" s="68"/>
      <c r="K1315" s="68"/>
      <c r="L1315" s="68"/>
      <c r="M1315" s="68"/>
      <c r="N1315" s="68"/>
      <c r="O1315" s="68"/>
      <c r="P1315" s="68"/>
      <c r="Q1315" s="68"/>
      <c r="R1315" s="37"/>
      <c r="S1315" s="127">
        <f>IF(G1315=0,"",IF(T1315=0,"",SUM(T1315/G1315)))</f>
      </c>
      <c r="T1315" s="124">
        <f>SUM(T1316:T1319)</f>
        <v>0</v>
      </c>
      <c r="U1315" s="124">
        <f>SUM(U1316:U1319)</f>
        <v>0</v>
      </c>
      <c r="V1315" s="124">
        <f>SUM(V1316:V1319)</f>
        <v>0</v>
      </c>
      <c r="W1315" s="68"/>
    </row>
    <row r="1316" spans="2:23" ht="16.5">
      <c r="B1316" s="117">
        <v>941</v>
      </c>
      <c r="C1316" s="118" t="s">
        <v>650</v>
      </c>
      <c r="D1316" s="14"/>
      <c r="E1316" s="14"/>
      <c r="F1316" s="14"/>
      <c r="G1316" s="121">
        <f>SUM(E1316*F1316)</f>
        <v>0</v>
      </c>
      <c r="J1316" s="69"/>
      <c r="K1316" s="69"/>
      <c r="L1316" s="70"/>
      <c r="M1316" s="69"/>
      <c r="N1316" s="69"/>
      <c r="O1316" s="69"/>
      <c r="P1316" s="69"/>
      <c r="Q1316" s="69"/>
      <c r="R1316" s="37"/>
      <c r="S1316" s="127">
        <f>IF(G1316=0,"",IF(T1316=0,"",SUM(SUM(J1316:Q1316)-V1316)/G1316))</f>
      </c>
      <c r="T1316" s="124">
        <f>SUM(J1316:Q1316)</f>
        <v>0</v>
      </c>
      <c r="U1316" s="124">
        <f>SUM(G1316-T1316)+V1316</f>
        <v>0</v>
      </c>
      <c r="V1316" s="80"/>
      <c r="W1316" s="79"/>
    </row>
    <row r="1317" spans="2:23" ht="16.5">
      <c r="B1317" s="117">
        <v>942</v>
      </c>
      <c r="C1317" s="118" t="s">
        <v>651</v>
      </c>
      <c r="D1317" s="14"/>
      <c r="E1317" s="14"/>
      <c r="F1317" s="14"/>
      <c r="G1317" s="121">
        <f>SUM(E1317*F1317)</f>
        <v>0</v>
      </c>
      <c r="J1317" s="69"/>
      <c r="K1317" s="69"/>
      <c r="L1317" s="70"/>
      <c r="M1317" s="69"/>
      <c r="N1317" s="69"/>
      <c r="O1317" s="69"/>
      <c r="P1317" s="69"/>
      <c r="Q1317" s="69"/>
      <c r="R1317" s="37"/>
      <c r="S1317" s="127">
        <f>IF(G1317=0,"",IF(T1317=0,"",SUM(SUM(J1317:Q1317)-V1317)/G1317))</f>
      </c>
      <c r="T1317" s="124">
        <f>SUM(J1317:Q1317)</f>
        <v>0</v>
      </c>
      <c r="U1317" s="124">
        <f>SUM(G1317-T1317)+V1317</f>
        <v>0</v>
      </c>
      <c r="V1317" s="80"/>
      <c r="W1317" s="79"/>
    </row>
    <row r="1318" spans="2:23" ht="16.5">
      <c r="B1318" s="117">
        <v>943</v>
      </c>
      <c r="C1318" s="118" t="s">
        <v>652</v>
      </c>
      <c r="D1318" s="14"/>
      <c r="E1318" s="14"/>
      <c r="F1318" s="14"/>
      <c r="G1318" s="121">
        <f>SUM(E1318*F1318)</f>
        <v>0</v>
      </c>
      <c r="J1318" s="69"/>
      <c r="K1318" s="69"/>
      <c r="L1318" s="70"/>
      <c r="M1318" s="69"/>
      <c r="N1318" s="69"/>
      <c r="O1318" s="69"/>
      <c r="P1318" s="69"/>
      <c r="Q1318" s="69"/>
      <c r="R1318" s="37"/>
      <c r="S1318" s="127">
        <f>IF(G1318=0,"",IF(T1318=0,"",SUM(SUM(J1318:Q1318)-V1318)/G1318))</f>
      </c>
      <c r="T1318" s="124">
        <f>SUM(J1318:Q1318)</f>
        <v>0</v>
      </c>
      <c r="U1318" s="124">
        <f>SUM(G1318-T1318)+V1318</f>
        <v>0</v>
      </c>
      <c r="V1318" s="80"/>
      <c r="W1318" s="79"/>
    </row>
    <row r="1319" spans="2:23" ht="16.5">
      <c r="B1319" s="117">
        <v>944</v>
      </c>
      <c r="C1319" s="118" t="s">
        <v>653</v>
      </c>
      <c r="D1319" s="14"/>
      <c r="E1319" s="14"/>
      <c r="F1319" s="14"/>
      <c r="G1319" s="121">
        <f>SUM(E1319*F1319)</f>
        <v>0</v>
      </c>
      <c r="J1319" s="69"/>
      <c r="K1319" s="69"/>
      <c r="L1319" s="70"/>
      <c r="M1319" s="69"/>
      <c r="N1319" s="69"/>
      <c r="O1319" s="69"/>
      <c r="P1319" s="69"/>
      <c r="Q1319" s="69"/>
      <c r="R1319" s="37"/>
      <c r="S1319" s="127">
        <f>IF(G1319=0,"",IF(T1319=0,"",SUM(SUM(J1319:Q1319)-V1319)/G1319))</f>
      </c>
      <c r="T1319" s="124">
        <f>SUM(J1319:Q1319)</f>
        <v>0</v>
      </c>
      <c r="U1319" s="124">
        <f>SUM(G1319-T1319)+V1319</f>
        <v>0</v>
      </c>
      <c r="V1319" s="80"/>
      <c r="W1319" s="79"/>
    </row>
    <row r="1320" spans="2:23" ht="16.5">
      <c r="B1320" s="109">
        <v>96</v>
      </c>
      <c r="C1320" s="116" t="s">
        <v>654</v>
      </c>
      <c r="D1320" s="72"/>
      <c r="E1320" s="72"/>
      <c r="F1320" s="72"/>
      <c r="G1320" s="124">
        <f>SUM(G1321:G1325)</f>
        <v>0</v>
      </c>
      <c r="J1320" s="68"/>
      <c r="K1320" s="68"/>
      <c r="L1320" s="68"/>
      <c r="M1320" s="68"/>
      <c r="N1320" s="68"/>
      <c r="O1320" s="68"/>
      <c r="P1320" s="68"/>
      <c r="Q1320" s="68"/>
      <c r="R1320" s="37"/>
      <c r="S1320" s="127">
        <f>IF(G1320=0,"",IF(T1320=0,"",SUM(T1320/G1320)))</f>
      </c>
      <c r="T1320" s="124">
        <f>SUM(T1321:T1325)</f>
        <v>0</v>
      </c>
      <c r="U1320" s="124">
        <f>SUM(U1321:U1325)</f>
        <v>0</v>
      </c>
      <c r="V1320" s="124">
        <f>SUM(V1321:V1325)</f>
        <v>0</v>
      </c>
      <c r="W1320" s="68"/>
    </row>
    <row r="1321" spans="2:23" ht="16.5">
      <c r="B1321" s="117">
        <v>961</v>
      </c>
      <c r="C1321" s="118" t="s">
        <v>655</v>
      </c>
      <c r="D1321" s="14"/>
      <c r="E1321" s="14"/>
      <c r="F1321" s="14"/>
      <c r="G1321" s="121">
        <f>SUM(E1321*F1321)</f>
        <v>0</v>
      </c>
      <c r="J1321" s="69"/>
      <c r="K1321" s="69"/>
      <c r="L1321" s="70"/>
      <c r="M1321" s="69"/>
      <c r="N1321" s="69"/>
      <c r="O1321" s="69"/>
      <c r="P1321" s="69"/>
      <c r="Q1321" s="69"/>
      <c r="R1321" s="37"/>
      <c r="S1321" s="127">
        <f>IF(G1321=0,"",IF(T1321=0,"",SUM(SUM(J1321:Q1321)-V1321)/G1321))</f>
      </c>
      <c r="T1321" s="124">
        <f>SUM(J1321:Q1321)</f>
        <v>0</v>
      </c>
      <c r="U1321" s="124">
        <f>SUM(G1321-T1321)+V1321</f>
        <v>0</v>
      </c>
      <c r="V1321" s="80"/>
      <c r="W1321" s="79"/>
    </row>
    <row r="1322" spans="2:23" ht="16.5">
      <c r="B1322" s="117">
        <v>962</v>
      </c>
      <c r="C1322" s="118" t="s">
        <v>656</v>
      </c>
      <c r="D1322" s="14"/>
      <c r="E1322" s="14"/>
      <c r="F1322" s="14"/>
      <c r="G1322" s="121">
        <f>SUM(E1322*F1322)</f>
        <v>0</v>
      </c>
      <c r="J1322" s="69"/>
      <c r="K1322" s="69"/>
      <c r="L1322" s="70"/>
      <c r="M1322" s="69"/>
      <c r="N1322" s="69"/>
      <c r="O1322" s="69"/>
      <c r="P1322" s="69"/>
      <c r="Q1322" s="69"/>
      <c r="R1322" s="37"/>
      <c r="S1322" s="127">
        <f>IF(G1322=0,"",IF(T1322=0,"",SUM(SUM(J1322:Q1322)-V1322)/G1322))</f>
      </c>
      <c r="T1322" s="124">
        <f>SUM(J1322:Q1322)</f>
        <v>0</v>
      </c>
      <c r="U1322" s="124">
        <f>SUM(G1322-T1322)+V1322</f>
        <v>0</v>
      </c>
      <c r="V1322" s="80"/>
      <c r="W1322" s="79"/>
    </row>
    <row r="1323" spans="2:23" ht="16.5">
      <c r="B1323" s="117">
        <v>963</v>
      </c>
      <c r="C1323" s="118" t="s">
        <v>657</v>
      </c>
      <c r="D1323" s="14"/>
      <c r="E1323" s="14"/>
      <c r="F1323" s="14"/>
      <c r="G1323" s="121">
        <f>SUM(E1323*F1323)</f>
        <v>0</v>
      </c>
      <c r="J1323" s="69"/>
      <c r="K1323" s="69"/>
      <c r="L1323" s="70"/>
      <c r="M1323" s="69"/>
      <c r="N1323" s="69"/>
      <c r="O1323" s="69"/>
      <c r="P1323" s="69"/>
      <c r="Q1323" s="69"/>
      <c r="R1323" s="37"/>
      <c r="S1323" s="127">
        <f>IF(G1323=0,"",IF(T1323=0,"",SUM(SUM(J1323:Q1323)-V1323)/G1323))</f>
      </c>
      <c r="T1323" s="124">
        <f>SUM(J1323:Q1323)</f>
        <v>0</v>
      </c>
      <c r="U1323" s="124">
        <f>SUM(G1323-T1323)+V1323</f>
        <v>0</v>
      </c>
      <c r="V1323" s="80"/>
      <c r="W1323" s="79"/>
    </row>
    <row r="1324" spans="2:23" ht="16.5">
      <c r="B1324" s="117">
        <v>964</v>
      </c>
      <c r="C1324" s="118" t="s">
        <v>658</v>
      </c>
      <c r="D1324" s="14"/>
      <c r="E1324" s="14"/>
      <c r="F1324" s="14"/>
      <c r="G1324" s="121">
        <f>SUM(E1324*F1324)</f>
        <v>0</v>
      </c>
      <c r="J1324" s="69"/>
      <c r="K1324" s="69"/>
      <c r="L1324" s="70"/>
      <c r="M1324" s="69"/>
      <c r="N1324" s="69"/>
      <c r="O1324" s="69"/>
      <c r="P1324" s="69"/>
      <c r="Q1324" s="69"/>
      <c r="R1324" s="37"/>
      <c r="S1324" s="127">
        <f>IF(G1324=0,"",IF(T1324=0,"",SUM(SUM(J1324:Q1324)-V1324)/G1324))</f>
      </c>
      <c r="T1324" s="124">
        <f>SUM(J1324:Q1324)</f>
        <v>0</v>
      </c>
      <c r="U1324" s="124">
        <f>SUM(G1324-T1324)+V1324</f>
        <v>0</v>
      </c>
      <c r="V1324" s="80"/>
      <c r="W1324" s="79"/>
    </row>
    <row r="1325" spans="2:23" ht="16.5">
      <c r="B1325" s="117">
        <v>967</v>
      </c>
      <c r="C1325" s="118" t="s">
        <v>659</v>
      </c>
      <c r="D1325" s="14"/>
      <c r="E1325" s="14"/>
      <c r="F1325" s="14"/>
      <c r="G1325" s="121">
        <f>SUM(E1325*F1325)</f>
        <v>0</v>
      </c>
      <c r="J1325" s="69"/>
      <c r="K1325" s="69"/>
      <c r="L1325" s="70"/>
      <c r="M1325" s="69"/>
      <c r="N1325" s="69"/>
      <c r="O1325" s="69"/>
      <c r="P1325" s="69"/>
      <c r="Q1325" s="69"/>
      <c r="R1325" s="37"/>
      <c r="S1325" s="127">
        <f>IF(G1325=0,"",IF(T1325=0,"",SUM(SUM(J1325:Q1325)-V1325)/G1325))</f>
      </c>
      <c r="T1325" s="124">
        <f>SUM(J1325:Q1325)</f>
        <v>0</v>
      </c>
      <c r="U1325" s="124">
        <f>SUM(G1325-T1325)+V1325</f>
        <v>0</v>
      </c>
      <c r="V1325" s="80"/>
      <c r="W1325" s="79"/>
    </row>
    <row r="1328" spans="1:3" ht="16.5">
      <c r="A1328" s="155"/>
      <c r="B1328" s="155"/>
      <c r="C1328" s="155"/>
    </row>
    <row r="1329" spans="2:8" ht="33">
      <c r="B1329" s="62"/>
      <c r="C1329" s="62"/>
      <c r="D1329" s="150" t="s">
        <v>691</v>
      </c>
      <c r="E1329" s="150"/>
      <c r="F1329" s="15" t="s">
        <v>683</v>
      </c>
      <c r="G1329" s="16" t="s">
        <v>684</v>
      </c>
      <c r="H1329" s="55"/>
    </row>
    <row r="1330" spans="2:20" ht="18" customHeight="1">
      <c r="B1330" s="62"/>
      <c r="C1330" s="62"/>
      <c r="D1330" s="154">
        <v>1</v>
      </c>
      <c r="E1330" s="154"/>
      <c r="F1330" s="17"/>
      <c r="G1330" s="22"/>
      <c r="H1330" s="58"/>
      <c r="J1330" s="85"/>
      <c r="K1330" s="85"/>
      <c r="L1330" s="85"/>
      <c r="M1330" s="85"/>
      <c r="N1330" s="85"/>
      <c r="O1330" s="85"/>
      <c r="P1330" s="85"/>
      <c r="Q1330" s="85"/>
      <c r="S1330" s="85"/>
      <c r="T1330" s="86"/>
    </row>
    <row r="1331" spans="2:20" ht="14.25">
      <c r="B1331" s="19"/>
      <c r="C1331" s="7"/>
      <c r="D1331" s="7"/>
      <c r="E1331" s="8" t="s">
        <v>685</v>
      </c>
      <c r="F1331" s="140">
        <f>SUM(G1335,G1388,G1420,G1445,G1488,G1538,G1555,G1587,G1622)</f>
        <v>0</v>
      </c>
      <c r="G1331" s="140"/>
      <c r="H1331" s="58"/>
      <c r="J1331" s="85"/>
      <c r="K1331" s="85"/>
      <c r="L1331" s="85"/>
      <c r="M1331" s="85"/>
      <c r="N1331" s="85"/>
      <c r="O1331" s="85"/>
      <c r="P1331" s="85"/>
      <c r="Q1331" s="85"/>
      <c r="S1331" s="85"/>
      <c r="T1331" s="86"/>
    </row>
    <row r="1332" spans="2:23" ht="16.5">
      <c r="B1332" s="19"/>
      <c r="C1332" s="7"/>
      <c r="D1332" s="7"/>
      <c r="E1332" s="8" t="s">
        <v>680</v>
      </c>
      <c r="F1332" s="152">
        <f>SUM(F1331*20%)</f>
        <v>0</v>
      </c>
      <c r="G1332" s="152"/>
      <c r="H1332" s="55"/>
      <c r="J1332" s="83"/>
      <c r="K1332" s="42"/>
      <c r="L1332" s="42"/>
      <c r="M1332" s="42"/>
      <c r="N1332" s="42"/>
      <c r="O1332" s="42"/>
      <c r="P1332" s="42"/>
      <c r="Q1332" s="42"/>
      <c r="S1332" s="84"/>
      <c r="T1332" s="87"/>
      <c r="U1332" s="44"/>
      <c r="V1332" s="44"/>
      <c r="W1332" s="39"/>
    </row>
    <row r="1333" spans="2:23" ht="33">
      <c r="B1333" s="19"/>
      <c r="C1333" s="9"/>
      <c r="D1333" s="9"/>
      <c r="E1333" s="10" t="s">
        <v>671</v>
      </c>
      <c r="F1333" s="140">
        <f>SUM(F1331+F1332)</f>
        <v>0</v>
      </c>
      <c r="G1333" s="140"/>
      <c r="H1333" s="58"/>
      <c r="J1333" s="16" t="s">
        <v>663</v>
      </c>
      <c r="K1333" s="16" t="s">
        <v>664</v>
      </c>
      <c r="L1333" s="16" t="s">
        <v>665</v>
      </c>
      <c r="M1333" s="16" t="s">
        <v>666</v>
      </c>
      <c r="N1333" s="16" t="s">
        <v>667</v>
      </c>
      <c r="O1333" s="16" t="s">
        <v>668</v>
      </c>
      <c r="P1333" s="16" t="s">
        <v>669</v>
      </c>
      <c r="Q1333" s="16" t="s">
        <v>670</v>
      </c>
      <c r="R1333" s="64"/>
      <c r="S1333" s="23" t="s">
        <v>3</v>
      </c>
      <c r="T1333" s="65" t="s">
        <v>660</v>
      </c>
      <c r="U1333" s="65" t="s">
        <v>661</v>
      </c>
      <c r="V1333" s="66" t="s">
        <v>662</v>
      </c>
      <c r="W1333" s="16" t="s">
        <v>376</v>
      </c>
    </row>
    <row r="1334" spans="2:23" ht="33">
      <c r="B1334" s="141"/>
      <c r="C1334" s="141"/>
      <c r="D1334" s="88" t="s">
        <v>1</v>
      </c>
      <c r="E1334" s="88" t="s">
        <v>0</v>
      </c>
      <c r="F1334" s="89" t="s">
        <v>686</v>
      </c>
      <c r="G1334" s="90" t="s">
        <v>687</v>
      </c>
      <c r="H1334" s="91"/>
      <c r="I1334" s="92"/>
      <c r="J1334" s="93">
        <f aca="true" t="shared" si="341" ref="J1334:Q1334">SUM(J1335:J1648)</f>
        <v>0</v>
      </c>
      <c r="K1334" s="93">
        <f t="shared" si="341"/>
        <v>0</v>
      </c>
      <c r="L1334" s="93">
        <f t="shared" si="341"/>
        <v>0</v>
      </c>
      <c r="M1334" s="94">
        <f t="shared" si="341"/>
        <v>0</v>
      </c>
      <c r="N1334" s="94">
        <f t="shared" si="341"/>
        <v>0</v>
      </c>
      <c r="O1334" s="94">
        <f t="shared" si="341"/>
        <v>0</v>
      </c>
      <c r="P1334" s="94">
        <f t="shared" si="341"/>
        <v>0</v>
      </c>
      <c r="Q1334" s="93">
        <f t="shared" si="341"/>
        <v>0</v>
      </c>
      <c r="R1334" s="95"/>
      <c r="S1334" s="96">
        <f>IF(F1331=0,"",IF(T1334=0,"",SUM(T1334/F1331)))</f>
      </c>
      <c r="T1334" s="97">
        <f>SUM(T1335,T1388,T1420,T1445,T1488,T1538,T1555,T1587,T1622)</f>
        <v>0</v>
      </c>
      <c r="U1334" s="98">
        <f>SUM(U1335,U1388,U1420,U1445,U1488,U1538,U1555,U1587,U1622)</f>
        <v>0</v>
      </c>
      <c r="V1334" s="99">
        <f>SUM(V1335,V1388,V1420,V1445,V1488,V1538,V1555,V1587,V1622)</f>
        <v>0</v>
      </c>
      <c r="W1334" s="94"/>
    </row>
    <row r="1335" spans="2:23" ht="16.5">
      <c r="B1335" s="88">
        <v>1</v>
      </c>
      <c r="C1335" s="100" t="s">
        <v>378</v>
      </c>
      <c r="D1335" s="100"/>
      <c r="E1335" s="100"/>
      <c r="F1335" s="100"/>
      <c r="G1335" s="101">
        <f>SUM(G1336,G1344,G1349,G1352,G1361,G1370,G1374,G1382)</f>
        <v>0</v>
      </c>
      <c r="H1335" s="91"/>
      <c r="I1335" s="92"/>
      <c r="J1335" s="102"/>
      <c r="K1335" s="102"/>
      <c r="L1335" s="102"/>
      <c r="M1335" s="102"/>
      <c r="N1335" s="102"/>
      <c r="O1335" s="102"/>
      <c r="P1335" s="102"/>
      <c r="Q1335" s="102"/>
      <c r="R1335" s="103"/>
      <c r="S1335" s="135">
        <f>IF(G1335=0,"",IF(T1335=0,"",SUM(T1335/G1335)))</f>
      </c>
      <c r="T1335" s="136">
        <f>SUM(T1336,T1344,T1349,T1352,T1361,T1370,T1374,T1382)</f>
        <v>0</v>
      </c>
      <c r="U1335" s="136">
        <f>SUM(U1336,U1344,U1349,U1352,U1361,U1370,U1374,U1382)</f>
        <v>0</v>
      </c>
      <c r="V1335" s="104">
        <f>SUM(V1336,V1344,V1349,V1352,V1361,V1370,V1374,V1382)</f>
        <v>0</v>
      </c>
      <c r="W1335" s="102"/>
    </row>
    <row r="1336" spans="2:23" ht="16.5">
      <c r="B1336" s="105">
        <v>11</v>
      </c>
      <c r="C1336" s="106" t="s">
        <v>379</v>
      </c>
      <c r="D1336" s="106"/>
      <c r="E1336" s="105"/>
      <c r="F1336" s="105"/>
      <c r="G1336" s="122">
        <f>SUM(G1337:G1343)</f>
        <v>0</v>
      </c>
      <c r="H1336" s="91"/>
      <c r="I1336" s="92"/>
      <c r="J1336" s="130"/>
      <c r="K1336" s="130"/>
      <c r="L1336" s="130"/>
      <c r="M1336" s="130"/>
      <c r="N1336" s="130"/>
      <c r="O1336" s="130"/>
      <c r="P1336" s="130"/>
      <c r="Q1336" s="130"/>
      <c r="R1336" s="103"/>
      <c r="S1336" s="138">
        <f>IF(G1336=0,"",IF(T1336=0,"",SUM(T1336/G1336)))</f>
      </c>
      <c r="T1336" s="133">
        <f>SUM(T1337:T1343)</f>
        <v>0</v>
      </c>
      <c r="U1336" s="133">
        <f>SUM(U1337:U1343)</f>
        <v>0</v>
      </c>
      <c r="V1336" s="124">
        <f>SUM(V1337:V1343)</f>
        <v>0</v>
      </c>
      <c r="W1336" s="130"/>
    </row>
    <row r="1337" spans="2:23" ht="16.5">
      <c r="B1337" s="107">
        <v>111</v>
      </c>
      <c r="C1337" s="108" t="s">
        <v>380</v>
      </c>
      <c r="D1337" s="14"/>
      <c r="E1337" s="14"/>
      <c r="F1337" s="14"/>
      <c r="G1337" s="123">
        <f>SUM(E1337*F1337)</f>
        <v>0</v>
      </c>
      <c r="H1337" s="58"/>
      <c r="J1337" s="69"/>
      <c r="K1337" s="69"/>
      <c r="L1337" s="70"/>
      <c r="M1337" s="69"/>
      <c r="N1337" s="69"/>
      <c r="O1337" s="69"/>
      <c r="P1337" s="69"/>
      <c r="Q1337" s="69"/>
      <c r="S1337" s="127">
        <f>IF(G1337=0,"",IF(T1337=0,"",SUM(SUM(J1337:Q1337)-V1337)/G1337))</f>
      </c>
      <c r="T1337" s="124">
        <f aca="true" t="shared" si="342" ref="T1337:T1343">SUM(J1337:Q1337)</f>
        <v>0</v>
      </c>
      <c r="U1337" s="124">
        <f>SUM(G1337-T1337)+V1337</f>
        <v>0</v>
      </c>
      <c r="V1337" s="71"/>
      <c r="W1337" s="69"/>
    </row>
    <row r="1338" spans="2:23" ht="16.5">
      <c r="B1338" s="107">
        <v>112</v>
      </c>
      <c r="C1338" s="108" t="s">
        <v>381</v>
      </c>
      <c r="D1338" s="14"/>
      <c r="E1338" s="14"/>
      <c r="F1338" s="14"/>
      <c r="G1338" s="123">
        <f aca="true" t="shared" si="343" ref="G1338:G1343">SUM(E1338*F1338)</f>
        <v>0</v>
      </c>
      <c r="H1338" s="58"/>
      <c r="J1338" s="69"/>
      <c r="K1338" s="69"/>
      <c r="L1338" s="69"/>
      <c r="M1338" s="69"/>
      <c r="N1338" s="69"/>
      <c r="O1338" s="69"/>
      <c r="P1338" s="69"/>
      <c r="Q1338" s="69"/>
      <c r="S1338" s="127">
        <f>IF(G1338=0,"",IF(T1338=0,"",SUM(SUM(J1338:Q1338)-V1338)/G1338))</f>
      </c>
      <c r="T1338" s="124">
        <f t="shared" si="342"/>
        <v>0</v>
      </c>
      <c r="U1338" s="124">
        <f aca="true" t="shared" si="344" ref="U1338:U1343">SUM(G1338-T1338)+V1338</f>
        <v>0</v>
      </c>
      <c r="V1338" s="71"/>
      <c r="W1338" s="69"/>
    </row>
    <row r="1339" spans="2:23" ht="16.5">
      <c r="B1339" s="107">
        <v>113</v>
      </c>
      <c r="C1339" s="108" t="s">
        <v>382</v>
      </c>
      <c r="D1339" s="14"/>
      <c r="E1339" s="14"/>
      <c r="F1339" s="131"/>
      <c r="G1339" s="123">
        <f t="shared" si="343"/>
        <v>0</v>
      </c>
      <c r="H1339" s="58"/>
      <c r="J1339" s="69"/>
      <c r="K1339" s="69"/>
      <c r="L1339" s="70"/>
      <c r="M1339" s="69"/>
      <c r="N1339" s="69"/>
      <c r="O1339" s="69"/>
      <c r="P1339" s="69"/>
      <c r="Q1339" s="69"/>
      <c r="S1339" s="127">
        <f>IF(G1339=0,"",IF(T1339=0,"",SUM(SUM(J1339:Q1339)-V1339)/G1339))</f>
      </c>
      <c r="T1339" s="124">
        <f t="shared" si="342"/>
        <v>0</v>
      </c>
      <c r="U1339" s="124">
        <f t="shared" si="344"/>
        <v>0</v>
      </c>
      <c r="V1339" s="71"/>
      <c r="W1339" s="69"/>
    </row>
    <row r="1340" spans="2:23" ht="16.5">
      <c r="B1340" s="107">
        <v>114</v>
      </c>
      <c r="C1340" s="108" t="s">
        <v>383</v>
      </c>
      <c r="D1340" s="14"/>
      <c r="E1340" s="14"/>
      <c r="F1340" s="14"/>
      <c r="G1340" s="123">
        <f t="shared" si="343"/>
        <v>0</v>
      </c>
      <c r="H1340" s="58"/>
      <c r="J1340" s="69"/>
      <c r="K1340" s="69"/>
      <c r="L1340" s="70"/>
      <c r="M1340" s="69"/>
      <c r="N1340" s="70"/>
      <c r="O1340" s="69"/>
      <c r="P1340" s="69"/>
      <c r="Q1340" s="69"/>
      <c r="S1340" s="127">
        <f>IF(G1340=0,"",IF(T1340=0,"",SUM(SUM(J1340:Q1340)-V1340)/G1340))</f>
      </c>
      <c r="T1340" s="124">
        <f t="shared" si="342"/>
        <v>0</v>
      </c>
      <c r="U1340" s="124">
        <f t="shared" si="344"/>
        <v>0</v>
      </c>
      <c r="V1340" s="71"/>
      <c r="W1340" s="69"/>
    </row>
    <row r="1341" spans="2:23" ht="16.5">
      <c r="B1341" s="107">
        <v>115</v>
      </c>
      <c r="C1341" s="108" t="s">
        <v>384</v>
      </c>
      <c r="D1341" s="14"/>
      <c r="E1341" s="14"/>
      <c r="F1341" s="14"/>
      <c r="G1341" s="123">
        <f t="shared" si="343"/>
        <v>0</v>
      </c>
      <c r="H1341" s="55"/>
      <c r="J1341" s="69"/>
      <c r="K1341" s="69"/>
      <c r="L1341" s="70"/>
      <c r="M1341" s="69"/>
      <c r="N1341" s="69"/>
      <c r="O1341" s="69"/>
      <c r="P1341" s="69"/>
      <c r="Q1341" s="69"/>
      <c r="S1341" s="127">
        <f>IF(G1341=0,"",IF(T1341=0,"",SUM(SUM(J1341:Q1341)-V1341)/G1341))</f>
      </c>
      <c r="T1341" s="124">
        <f t="shared" si="342"/>
        <v>0</v>
      </c>
      <c r="U1341" s="124">
        <f t="shared" si="344"/>
        <v>0</v>
      </c>
      <c r="V1341" s="71"/>
      <c r="W1341" s="69"/>
    </row>
    <row r="1342" spans="2:23" ht="16.5">
      <c r="B1342" s="107">
        <v>117</v>
      </c>
      <c r="C1342" s="108" t="s">
        <v>385</v>
      </c>
      <c r="D1342" s="14"/>
      <c r="E1342" s="14"/>
      <c r="F1342" s="14"/>
      <c r="G1342" s="123">
        <f t="shared" si="343"/>
        <v>0</v>
      </c>
      <c r="H1342" s="58"/>
      <c r="J1342" s="69"/>
      <c r="K1342" s="69"/>
      <c r="L1342" s="70"/>
      <c r="M1342" s="69"/>
      <c r="N1342" s="69"/>
      <c r="O1342" s="69"/>
      <c r="P1342" s="69"/>
      <c r="Q1342" s="69"/>
      <c r="S1342" s="127">
        <f>IF(G1342=0,"",IF(T1342=0,"",SUM(SUM(J1342:Q1342)-V1342)/G1342))</f>
      </c>
      <c r="T1342" s="124">
        <f t="shared" si="342"/>
        <v>0</v>
      </c>
      <c r="U1342" s="124">
        <f t="shared" si="344"/>
        <v>0</v>
      </c>
      <c r="V1342" s="71"/>
      <c r="W1342" s="69"/>
    </row>
    <row r="1343" spans="2:23" ht="16.5">
      <c r="B1343" s="107">
        <v>118</v>
      </c>
      <c r="C1343" s="108" t="s">
        <v>386</v>
      </c>
      <c r="D1343" s="14"/>
      <c r="E1343" s="14"/>
      <c r="F1343" s="14"/>
      <c r="G1343" s="123">
        <f t="shared" si="343"/>
        <v>0</v>
      </c>
      <c r="H1343" s="58"/>
      <c r="J1343" s="69"/>
      <c r="K1343" s="69"/>
      <c r="L1343" s="70"/>
      <c r="M1343" s="69"/>
      <c r="N1343" s="69"/>
      <c r="O1343" s="69"/>
      <c r="P1343" s="69"/>
      <c r="Q1343" s="69"/>
      <c r="S1343" s="127">
        <f>IF(G1343=0,"",IF(T1343=0,"",SUM(SUM(J1343:Q1343)-V1343)/G1343))</f>
      </c>
      <c r="T1343" s="124">
        <f t="shared" si="342"/>
        <v>0</v>
      </c>
      <c r="U1343" s="124">
        <f t="shared" si="344"/>
        <v>0</v>
      </c>
      <c r="V1343" s="71"/>
      <c r="W1343" s="69"/>
    </row>
    <row r="1344" spans="2:23" ht="16.5">
      <c r="B1344" s="109">
        <v>12</v>
      </c>
      <c r="C1344" s="110" t="s">
        <v>387</v>
      </c>
      <c r="D1344" s="68"/>
      <c r="E1344" s="68"/>
      <c r="F1344" s="68"/>
      <c r="G1344" s="124">
        <f>SUM(G1345:G1348)</f>
        <v>0</v>
      </c>
      <c r="H1344" s="58"/>
      <c r="J1344" s="68"/>
      <c r="K1344" s="68"/>
      <c r="L1344" s="68"/>
      <c r="M1344" s="68"/>
      <c r="N1344" s="68"/>
      <c r="O1344" s="68"/>
      <c r="P1344" s="68"/>
      <c r="Q1344" s="68"/>
      <c r="R1344" s="37"/>
      <c r="S1344" s="128">
        <f>IF(G1344=0,"",IF(T1344=0,"",SUM(T1344/G1344)))</f>
      </c>
      <c r="T1344" s="124">
        <f>SUM(T1345:T1348)</f>
        <v>0</v>
      </c>
      <c r="U1344" s="124">
        <f>SUM(U1345:U1348)</f>
        <v>0</v>
      </c>
      <c r="V1344" s="124">
        <f>SUM(V1345:V1348)</f>
        <v>0</v>
      </c>
      <c r="W1344" s="68"/>
    </row>
    <row r="1345" spans="2:23" ht="16.5">
      <c r="B1345" s="111">
        <v>121</v>
      </c>
      <c r="C1345" s="112" t="s">
        <v>388</v>
      </c>
      <c r="D1345" s="14"/>
      <c r="E1345" s="14"/>
      <c r="F1345" s="14"/>
      <c r="G1345" s="125">
        <f>SUM(E1345*F1345)</f>
        <v>0</v>
      </c>
      <c r="H1345" s="58"/>
      <c r="J1345" s="73"/>
      <c r="K1345" s="73"/>
      <c r="L1345" s="73"/>
      <c r="M1345" s="73"/>
      <c r="N1345" s="73"/>
      <c r="O1345" s="73"/>
      <c r="P1345" s="73"/>
      <c r="Q1345" s="73"/>
      <c r="S1345" s="127">
        <f>IF(G1345=0,"",IF(T1345=0,"",SUM(SUM(J1345:Q1345)-V1345)/G1345))</f>
      </c>
      <c r="T1345" s="124">
        <f>SUM(J1345:Q1345)</f>
        <v>0</v>
      </c>
      <c r="U1345" s="124">
        <f>SUM(G1345-T1345)+V1345</f>
        <v>0</v>
      </c>
      <c r="V1345" s="74"/>
      <c r="W1345" s="73"/>
    </row>
    <row r="1346" spans="2:23" ht="16.5">
      <c r="B1346" s="111">
        <v>122</v>
      </c>
      <c r="C1346" s="113" t="s">
        <v>389</v>
      </c>
      <c r="D1346" s="14"/>
      <c r="E1346" s="14"/>
      <c r="F1346" s="14"/>
      <c r="G1346" s="125">
        <f>SUM(E1346*F1346)</f>
        <v>0</v>
      </c>
      <c r="H1346" s="58"/>
      <c r="J1346" s="69"/>
      <c r="K1346" s="69"/>
      <c r="L1346" s="69"/>
      <c r="M1346" s="69"/>
      <c r="N1346" s="69"/>
      <c r="O1346" s="69"/>
      <c r="P1346" s="69"/>
      <c r="Q1346" s="69"/>
      <c r="S1346" s="127">
        <f>IF(G1346=0,"",IF(T1346=0,"",SUM(SUM(J1346:Q1346)-V1346)/G1346))</f>
      </c>
      <c r="T1346" s="124">
        <f>SUM(J1346:Q1346)</f>
        <v>0</v>
      </c>
      <c r="U1346" s="124">
        <f>SUM(G1346-T1346)+V1346</f>
        <v>0</v>
      </c>
      <c r="V1346" s="71"/>
      <c r="W1346" s="69"/>
    </row>
    <row r="1347" spans="2:23" ht="16.5">
      <c r="B1347" s="111">
        <v>123</v>
      </c>
      <c r="C1347" s="112" t="s">
        <v>390</v>
      </c>
      <c r="D1347" s="14"/>
      <c r="E1347" s="14"/>
      <c r="F1347" s="14"/>
      <c r="G1347" s="125">
        <f>SUM(E1347*F1347)</f>
        <v>0</v>
      </c>
      <c r="H1347" s="58"/>
      <c r="J1347" s="73"/>
      <c r="K1347" s="73"/>
      <c r="L1347" s="73"/>
      <c r="M1347" s="73"/>
      <c r="N1347" s="73"/>
      <c r="O1347" s="73"/>
      <c r="P1347" s="73"/>
      <c r="Q1347" s="73"/>
      <c r="S1347" s="127">
        <f>IF(G1347=0,"",IF(T1347=0,"",SUM(SUM(J1347:Q1347)-V1347)/G1347))</f>
      </c>
      <c r="T1347" s="124">
        <f>SUM(J1347:Q1347)</f>
        <v>0</v>
      </c>
      <c r="U1347" s="124">
        <f>SUM(G1347-T1347)+V1347</f>
        <v>0</v>
      </c>
      <c r="V1347" s="74"/>
      <c r="W1347" s="73"/>
    </row>
    <row r="1348" spans="2:23" ht="16.5">
      <c r="B1348" s="111">
        <v>128</v>
      </c>
      <c r="C1348" s="113" t="s">
        <v>391</v>
      </c>
      <c r="D1348" s="14"/>
      <c r="E1348" s="14"/>
      <c r="F1348" s="14"/>
      <c r="G1348" s="125">
        <f>SUM(E1348*F1348)</f>
        <v>0</v>
      </c>
      <c r="H1348" s="58"/>
      <c r="J1348" s="69"/>
      <c r="K1348" s="69"/>
      <c r="L1348" s="69"/>
      <c r="M1348" s="69"/>
      <c r="N1348" s="69"/>
      <c r="O1348" s="69"/>
      <c r="P1348" s="69"/>
      <c r="Q1348" s="69"/>
      <c r="S1348" s="127">
        <f>IF(G1348=0,"",IF(T1348=0,"",SUM(SUM(J1348:Q1348)-V1348)/G1348))</f>
      </c>
      <c r="T1348" s="124">
        <f>SUM(J1348:Q1348)</f>
        <v>0</v>
      </c>
      <c r="U1348" s="124">
        <f>SUM(G1348-T1348)+V1348</f>
        <v>0</v>
      </c>
      <c r="V1348" s="71"/>
      <c r="W1348" s="69"/>
    </row>
    <row r="1349" spans="2:23" ht="16.5">
      <c r="B1349" s="109">
        <v>13</v>
      </c>
      <c r="C1349" s="110" t="s">
        <v>392</v>
      </c>
      <c r="D1349" s="68"/>
      <c r="E1349" s="68"/>
      <c r="F1349" s="68"/>
      <c r="G1349" s="124">
        <f>SUM(G1350:G1351)</f>
        <v>0</v>
      </c>
      <c r="H1349" s="58"/>
      <c r="J1349" s="68"/>
      <c r="K1349" s="68"/>
      <c r="L1349" s="68"/>
      <c r="M1349" s="68"/>
      <c r="N1349" s="68"/>
      <c r="O1349" s="68"/>
      <c r="P1349" s="68"/>
      <c r="Q1349" s="68"/>
      <c r="R1349" s="37"/>
      <c r="S1349" s="132">
        <f>IF(G1349=0,"",IF(T1349=0,"",SUM(T1349/G1349)))</f>
      </c>
      <c r="T1349" s="133">
        <f>SUM(T1350:T1351)</f>
        <v>0</v>
      </c>
      <c r="U1349" s="133">
        <f>SUM(U1350:U1351)</f>
        <v>0</v>
      </c>
      <c r="V1349" s="124">
        <f>SUM(V1350:V1351)</f>
        <v>0</v>
      </c>
      <c r="W1349" s="68"/>
    </row>
    <row r="1350" spans="2:23" ht="16.5">
      <c r="B1350" s="111">
        <v>131</v>
      </c>
      <c r="C1350" s="113" t="s">
        <v>392</v>
      </c>
      <c r="D1350" s="14"/>
      <c r="E1350" s="14"/>
      <c r="F1350" s="14"/>
      <c r="G1350" s="126">
        <f>SUM(E1350*F1350)</f>
        <v>0</v>
      </c>
      <c r="H1350" s="55"/>
      <c r="J1350" s="69"/>
      <c r="K1350" s="69"/>
      <c r="L1350" s="69"/>
      <c r="M1350" s="69"/>
      <c r="N1350" s="69"/>
      <c r="O1350" s="69"/>
      <c r="P1350" s="69"/>
      <c r="Q1350" s="69"/>
      <c r="S1350" s="127">
        <f>IF(G1350=0,"",IF(T1350=0,"",SUM(SUM(J1350:Q1350)-V1350)/G1350))</f>
      </c>
      <c r="T1350" s="124">
        <f>SUM(J1350:Q1350)</f>
        <v>0</v>
      </c>
      <c r="U1350" s="124">
        <f>SUM(G1350-T1350)+V1350</f>
        <v>0</v>
      </c>
      <c r="V1350" s="71"/>
      <c r="W1350" s="69"/>
    </row>
    <row r="1351" spans="2:23" ht="16.5">
      <c r="B1351" s="111">
        <v>138</v>
      </c>
      <c r="C1351" s="113" t="s">
        <v>393</v>
      </c>
      <c r="D1351" s="14"/>
      <c r="E1351" s="14"/>
      <c r="F1351" s="14"/>
      <c r="G1351" s="126">
        <f>SUM(E1351*F1351)</f>
        <v>0</v>
      </c>
      <c r="H1351" s="58"/>
      <c r="J1351" s="69"/>
      <c r="K1351" s="69"/>
      <c r="L1351" s="69"/>
      <c r="M1351" s="69"/>
      <c r="N1351" s="69"/>
      <c r="O1351" s="69"/>
      <c r="P1351" s="69"/>
      <c r="Q1351" s="69"/>
      <c r="S1351" s="127">
        <f>IF(G1351=0,"",IF(T1351=0,"",SUM(SUM(J1351:Q1351)-V1351)/G1351))</f>
      </c>
      <c r="T1351" s="124">
        <f>SUM(J1351:Q1351)</f>
        <v>0</v>
      </c>
      <c r="U1351" s="124">
        <f>SUM(G1351-T1351)+V1351</f>
        <v>0</v>
      </c>
      <c r="V1351" s="71"/>
      <c r="W1351" s="69"/>
    </row>
    <row r="1352" spans="2:23" ht="16.5">
      <c r="B1352" s="109">
        <v>14</v>
      </c>
      <c r="C1352" s="110" t="s">
        <v>394</v>
      </c>
      <c r="D1352" s="68"/>
      <c r="E1352" s="68"/>
      <c r="F1352" s="68"/>
      <c r="G1352" s="124">
        <f>SUM(G1353:G1360)</f>
        <v>0</v>
      </c>
      <c r="H1352" s="58"/>
      <c r="J1352" s="68"/>
      <c r="K1352" s="68"/>
      <c r="L1352" s="68"/>
      <c r="M1352" s="68"/>
      <c r="N1352" s="68"/>
      <c r="O1352" s="68"/>
      <c r="P1352" s="68"/>
      <c r="Q1352" s="68"/>
      <c r="R1352" s="37"/>
      <c r="S1352" s="132">
        <f>IF(G1352=0,"",IF(T1352=0,"",SUM(T1352/G1352)))</f>
      </c>
      <c r="T1352" s="133">
        <f>SUM(T1353:T1360)</f>
        <v>0</v>
      </c>
      <c r="U1352" s="133">
        <f>SUM(U1353:U1360)</f>
        <v>0</v>
      </c>
      <c r="V1352" s="124">
        <f>SUM(V1353:V1360)</f>
        <v>0</v>
      </c>
      <c r="W1352" s="68"/>
    </row>
    <row r="1353" spans="2:23" ht="16.5">
      <c r="B1353" s="111">
        <v>141</v>
      </c>
      <c r="C1353" s="113" t="s">
        <v>395</v>
      </c>
      <c r="D1353" s="14"/>
      <c r="E1353" s="14"/>
      <c r="F1353" s="14"/>
      <c r="G1353" s="126">
        <f>SUM(E1353*F1353)</f>
        <v>0</v>
      </c>
      <c r="H1353" s="58"/>
      <c r="J1353" s="69"/>
      <c r="K1353" s="69"/>
      <c r="L1353" s="70"/>
      <c r="M1353" s="69"/>
      <c r="N1353" s="69"/>
      <c r="O1353" s="69"/>
      <c r="P1353" s="69"/>
      <c r="Q1353" s="69"/>
      <c r="S1353" s="127">
        <f aca="true" t="shared" si="345" ref="S1353:S1360">IF(G1353=0,"",IF(T1353=0,"",SUM(SUM(J1353:Q1353)-V1353)/G1353))</f>
      </c>
      <c r="T1353" s="124">
        <f aca="true" t="shared" si="346" ref="T1353:T1360">SUM(J1353:Q1353)</f>
        <v>0</v>
      </c>
      <c r="U1353" s="124">
        <f aca="true" t="shared" si="347" ref="U1353:U1360">SUM(G1353-T1353)+V1353</f>
        <v>0</v>
      </c>
      <c r="V1353" s="71"/>
      <c r="W1353" s="69"/>
    </row>
    <row r="1354" spans="2:23" ht="16.5">
      <c r="B1354" s="111">
        <v>142</v>
      </c>
      <c r="C1354" s="113" t="s">
        <v>396</v>
      </c>
      <c r="D1354" s="14"/>
      <c r="E1354" s="14"/>
      <c r="F1354" s="14"/>
      <c r="G1354" s="126">
        <f aca="true" t="shared" si="348" ref="G1354:G1360">SUM(E1354*F1354)</f>
        <v>0</v>
      </c>
      <c r="H1354" s="55"/>
      <c r="J1354" s="69"/>
      <c r="K1354" s="69"/>
      <c r="L1354" s="69"/>
      <c r="M1354" s="69"/>
      <c r="N1354" s="69"/>
      <c r="O1354" s="69"/>
      <c r="P1354" s="69"/>
      <c r="Q1354" s="69"/>
      <c r="S1354" s="127">
        <f t="shared" si="345"/>
      </c>
      <c r="T1354" s="124">
        <f t="shared" si="346"/>
        <v>0</v>
      </c>
      <c r="U1354" s="124">
        <f t="shared" si="347"/>
        <v>0</v>
      </c>
      <c r="V1354" s="71"/>
      <c r="W1354" s="69"/>
    </row>
    <row r="1355" spans="2:23" ht="16.5">
      <c r="B1355" s="111">
        <v>143</v>
      </c>
      <c r="C1355" s="113" t="s">
        <v>397</v>
      </c>
      <c r="D1355" s="14"/>
      <c r="E1355" s="14"/>
      <c r="F1355" s="14"/>
      <c r="G1355" s="126">
        <f t="shared" si="348"/>
        <v>0</v>
      </c>
      <c r="H1355" s="58"/>
      <c r="J1355" s="69"/>
      <c r="K1355" s="69"/>
      <c r="L1355" s="70"/>
      <c r="M1355" s="69"/>
      <c r="N1355" s="69"/>
      <c r="O1355" s="69"/>
      <c r="P1355" s="69"/>
      <c r="Q1355" s="69"/>
      <c r="S1355" s="127">
        <f t="shared" si="345"/>
      </c>
      <c r="T1355" s="124">
        <f t="shared" si="346"/>
        <v>0</v>
      </c>
      <c r="U1355" s="124">
        <f t="shared" si="347"/>
        <v>0</v>
      </c>
      <c r="V1355" s="71"/>
      <c r="W1355" s="69"/>
    </row>
    <row r="1356" spans="2:23" ht="16.5">
      <c r="B1356" s="111">
        <v>144</v>
      </c>
      <c r="C1356" s="113" t="s">
        <v>398</v>
      </c>
      <c r="D1356" s="14"/>
      <c r="E1356" s="14"/>
      <c r="F1356" s="14"/>
      <c r="G1356" s="126">
        <f t="shared" si="348"/>
        <v>0</v>
      </c>
      <c r="H1356" s="58"/>
      <c r="J1356" s="69"/>
      <c r="K1356" s="69"/>
      <c r="L1356" s="70"/>
      <c r="M1356" s="69"/>
      <c r="N1356" s="70"/>
      <c r="O1356" s="69"/>
      <c r="P1356" s="69"/>
      <c r="Q1356" s="69"/>
      <c r="S1356" s="127">
        <f t="shared" si="345"/>
      </c>
      <c r="T1356" s="124">
        <f t="shared" si="346"/>
        <v>0</v>
      </c>
      <c r="U1356" s="124">
        <f t="shared" si="347"/>
        <v>0</v>
      </c>
      <c r="V1356" s="71"/>
      <c r="W1356" s="69"/>
    </row>
    <row r="1357" spans="2:23" ht="16.5">
      <c r="B1357" s="111">
        <v>145</v>
      </c>
      <c r="C1357" s="113" t="s">
        <v>399</v>
      </c>
      <c r="D1357" s="14"/>
      <c r="E1357" s="14"/>
      <c r="F1357" s="14"/>
      <c r="G1357" s="126">
        <f t="shared" si="348"/>
        <v>0</v>
      </c>
      <c r="H1357" s="58"/>
      <c r="J1357" s="69"/>
      <c r="K1357" s="69"/>
      <c r="L1357" s="70"/>
      <c r="M1357" s="69"/>
      <c r="N1357" s="69"/>
      <c r="O1357" s="69"/>
      <c r="P1357" s="69"/>
      <c r="Q1357" s="69"/>
      <c r="S1357" s="127">
        <f t="shared" si="345"/>
      </c>
      <c r="T1357" s="124">
        <f t="shared" si="346"/>
        <v>0</v>
      </c>
      <c r="U1357" s="124">
        <f t="shared" si="347"/>
        <v>0</v>
      </c>
      <c r="V1357" s="71"/>
      <c r="W1357" s="69"/>
    </row>
    <row r="1358" spans="2:23" ht="16.5">
      <c r="B1358" s="111">
        <v>146</v>
      </c>
      <c r="C1358" s="113" t="s">
        <v>400</v>
      </c>
      <c r="D1358" s="14"/>
      <c r="E1358" s="14"/>
      <c r="F1358" s="14"/>
      <c r="G1358" s="126">
        <f t="shared" si="348"/>
        <v>0</v>
      </c>
      <c r="H1358" s="58"/>
      <c r="J1358" s="69"/>
      <c r="K1358" s="69"/>
      <c r="L1358" s="70"/>
      <c r="M1358" s="69"/>
      <c r="N1358" s="69"/>
      <c r="O1358" s="69"/>
      <c r="P1358" s="69"/>
      <c r="Q1358" s="69"/>
      <c r="S1358" s="127">
        <f t="shared" si="345"/>
      </c>
      <c r="T1358" s="124">
        <f t="shared" si="346"/>
        <v>0</v>
      </c>
      <c r="U1358" s="124">
        <f t="shared" si="347"/>
        <v>0</v>
      </c>
      <c r="V1358" s="71"/>
      <c r="W1358" s="69"/>
    </row>
    <row r="1359" spans="2:23" ht="16.5">
      <c r="B1359" s="111">
        <v>147</v>
      </c>
      <c r="C1359" s="113" t="s">
        <v>401</v>
      </c>
      <c r="D1359" s="14"/>
      <c r="E1359" s="14"/>
      <c r="F1359" s="14"/>
      <c r="G1359" s="126">
        <f t="shared" si="348"/>
        <v>0</v>
      </c>
      <c r="H1359" s="58"/>
      <c r="J1359" s="69"/>
      <c r="K1359" s="69"/>
      <c r="L1359" s="70"/>
      <c r="M1359" s="69"/>
      <c r="N1359" s="69"/>
      <c r="O1359" s="69"/>
      <c r="P1359" s="69"/>
      <c r="Q1359" s="69"/>
      <c r="S1359" s="127">
        <f t="shared" si="345"/>
      </c>
      <c r="T1359" s="124">
        <f t="shared" si="346"/>
        <v>0</v>
      </c>
      <c r="U1359" s="124">
        <f t="shared" si="347"/>
        <v>0</v>
      </c>
      <c r="V1359" s="71"/>
      <c r="W1359" s="69"/>
    </row>
    <row r="1360" spans="2:23" ht="16.5">
      <c r="B1360" s="111">
        <v>148</v>
      </c>
      <c r="C1360" s="113" t="s">
        <v>402</v>
      </c>
      <c r="D1360" s="14"/>
      <c r="E1360" s="14"/>
      <c r="F1360" s="14"/>
      <c r="G1360" s="126">
        <f t="shared" si="348"/>
        <v>0</v>
      </c>
      <c r="H1360" s="58"/>
      <c r="J1360" s="69"/>
      <c r="K1360" s="69"/>
      <c r="L1360" s="69"/>
      <c r="M1360" s="69"/>
      <c r="N1360" s="69"/>
      <c r="O1360" s="69"/>
      <c r="P1360" s="69"/>
      <c r="Q1360" s="69"/>
      <c r="S1360" s="127">
        <f t="shared" si="345"/>
      </c>
      <c r="T1360" s="124">
        <f t="shared" si="346"/>
        <v>0</v>
      </c>
      <c r="U1360" s="124">
        <f t="shared" si="347"/>
        <v>0</v>
      </c>
      <c r="V1360" s="71"/>
      <c r="W1360" s="69"/>
    </row>
    <row r="1361" spans="2:23" ht="16.5">
      <c r="B1361" s="109">
        <v>15</v>
      </c>
      <c r="C1361" s="110" t="s">
        <v>403</v>
      </c>
      <c r="D1361" s="68"/>
      <c r="E1361" s="68"/>
      <c r="F1361" s="68"/>
      <c r="G1361" s="124">
        <f>SUM(G1362:G1369)</f>
        <v>0</v>
      </c>
      <c r="H1361" s="58"/>
      <c r="J1361" s="68"/>
      <c r="K1361" s="68"/>
      <c r="L1361" s="68"/>
      <c r="M1361" s="68"/>
      <c r="N1361" s="68"/>
      <c r="O1361" s="68"/>
      <c r="P1361" s="68"/>
      <c r="Q1361" s="68"/>
      <c r="R1361" s="37"/>
      <c r="S1361" s="132">
        <f>IF(G1361=0,"",IF(T1361=0,"",SUM(T1361/G1361)))</f>
      </c>
      <c r="T1361" s="133">
        <f>SUM(T1362:T1369)</f>
        <v>0</v>
      </c>
      <c r="U1361" s="133">
        <f>SUM(U1362:U1369)</f>
        <v>0</v>
      </c>
      <c r="V1361" s="124">
        <f>SUM(V1362:V1369)</f>
        <v>0</v>
      </c>
      <c r="W1361" s="68"/>
    </row>
    <row r="1362" spans="2:23" ht="16.5">
      <c r="B1362" s="111">
        <v>151</v>
      </c>
      <c r="C1362" s="113" t="s">
        <v>404</v>
      </c>
      <c r="D1362" s="14"/>
      <c r="E1362" s="14"/>
      <c r="F1362" s="14"/>
      <c r="G1362" s="126">
        <f>SUM(E1362*F1362)</f>
        <v>0</v>
      </c>
      <c r="H1362" s="55"/>
      <c r="J1362" s="69"/>
      <c r="K1362" s="69"/>
      <c r="L1362" s="70"/>
      <c r="M1362" s="69"/>
      <c r="N1362" s="69"/>
      <c r="O1362" s="69"/>
      <c r="P1362" s="69"/>
      <c r="Q1362" s="69"/>
      <c r="S1362" s="127">
        <f aca="true" t="shared" si="349" ref="S1362:S1369">IF(G1362=0,"",IF(T1362=0,"",SUM(SUM(J1362:Q1362)-V1362)/G1362))</f>
      </c>
      <c r="T1362" s="124">
        <f aca="true" t="shared" si="350" ref="T1362:T1369">SUM(J1362:Q1362)</f>
        <v>0</v>
      </c>
      <c r="U1362" s="124">
        <f aca="true" t="shared" si="351" ref="U1362:U1369">SUM(G1362-T1362)+V1362</f>
        <v>0</v>
      </c>
      <c r="V1362" s="71"/>
      <c r="W1362" s="69"/>
    </row>
    <row r="1363" spans="2:23" ht="16.5">
      <c r="B1363" s="111">
        <v>152</v>
      </c>
      <c r="C1363" s="113" t="s">
        <v>405</v>
      </c>
      <c r="D1363" s="14"/>
      <c r="E1363" s="14"/>
      <c r="F1363" s="14"/>
      <c r="G1363" s="126">
        <f aca="true" t="shared" si="352" ref="G1363:G1369">SUM(E1363*F1363)</f>
        <v>0</v>
      </c>
      <c r="H1363" s="58"/>
      <c r="J1363" s="69"/>
      <c r="K1363" s="69"/>
      <c r="L1363" s="69"/>
      <c r="M1363" s="69"/>
      <c r="N1363" s="69"/>
      <c r="O1363" s="69"/>
      <c r="P1363" s="69"/>
      <c r="Q1363" s="69"/>
      <c r="S1363" s="127">
        <f t="shared" si="349"/>
      </c>
      <c r="T1363" s="124">
        <f t="shared" si="350"/>
        <v>0</v>
      </c>
      <c r="U1363" s="124">
        <f t="shared" si="351"/>
        <v>0</v>
      </c>
      <c r="V1363" s="71"/>
      <c r="W1363" s="69"/>
    </row>
    <row r="1364" spans="2:23" ht="16.5">
      <c r="B1364" s="111">
        <v>153</v>
      </c>
      <c r="C1364" s="113" t="s">
        <v>406</v>
      </c>
      <c r="D1364" s="14"/>
      <c r="E1364" s="14"/>
      <c r="F1364" s="14"/>
      <c r="G1364" s="126">
        <f t="shared" si="352"/>
        <v>0</v>
      </c>
      <c r="H1364" s="58"/>
      <c r="J1364" s="69"/>
      <c r="K1364" s="69"/>
      <c r="L1364" s="70"/>
      <c r="M1364" s="69"/>
      <c r="N1364" s="69"/>
      <c r="O1364" s="69"/>
      <c r="P1364" s="69"/>
      <c r="Q1364" s="69"/>
      <c r="S1364" s="127">
        <f t="shared" si="349"/>
      </c>
      <c r="T1364" s="124">
        <f t="shared" si="350"/>
        <v>0</v>
      </c>
      <c r="U1364" s="124">
        <f t="shared" si="351"/>
        <v>0</v>
      </c>
      <c r="V1364" s="71"/>
      <c r="W1364" s="69"/>
    </row>
    <row r="1365" spans="2:23" ht="16.5">
      <c r="B1365" s="111">
        <v>154</v>
      </c>
      <c r="C1365" s="113" t="s">
        <v>407</v>
      </c>
      <c r="D1365" s="14"/>
      <c r="E1365" s="14"/>
      <c r="F1365" s="14"/>
      <c r="G1365" s="126">
        <f t="shared" si="352"/>
        <v>0</v>
      </c>
      <c r="H1365" s="58"/>
      <c r="J1365" s="69"/>
      <c r="K1365" s="69"/>
      <c r="L1365" s="70"/>
      <c r="M1365" s="69"/>
      <c r="N1365" s="70"/>
      <c r="O1365" s="69"/>
      <c r="P1365" s="69"/>
      <c r="Q1365" s="69"/>
      <c r="S1365" s="127">
        <f t="shared" si="349"/>
      </c>
      <c r="T1365" s="124">
        <f t="shared" si="350"/>
        <v>0</v>
      </c>
      <c r="U1365" s="124">
        <f t="shared" si="351"/>
        <v>0</v>
      </c>
      <c r="V1365" s="71"/>
      <c r="W1365" s="69"/>
    </row>
    <row r="1366" spans="2:23" ht="16.5">
      <c r="B1366" s="111">
        <v>155</v>
      </c>
      <c r="C1366" s="113" t="s">
        <v>408</v>
      </c>
      <c r="D1366" s="14"/>
      <c r="E1366" s="14"/>
      <c r="F1366" s="14"/>
      <c r="G1366" s="126">
        <f t="shared" si="352"/>
        <v>0</v>
      </c>
      <c r="H1366" s="58"/>
      <c r="J1366" s="69"/>
      <c r="K1366" s="69"/>
      <c r="L1366" s="70"/>
      <c r="M1366" s="69"/>
      <c r="N1366" s="69"/>
      <c r="O1366" s="69"/>
      <c r="P1366" s="69"/>
      <c r="Q1366" s="69"/>
      <c r="S1366" s="127">
        <f t="shared" si="349"/>
      </c>
      <c r="T1366" s="124">
        <f t="shared" si="350"/>
        <v>0</v>
      </c>
      <c r="U1366" s="124">
        <f t="shared" si="351"/>
        <v>0</v>
      </c>
      <c r="V1366" s="71"/>
      <c r="W1366" s="69"/>
    </row>
    <row r="1367" spans="2:23" ht="16.5">
      <c r="B1367" s="111">
        <v>156</v>
      </c>
      <c r="C1367" s="113" t="s">
        <v>409</v>
      </c>
      <c r="D1367" s="14"/>
      <c r="E1367" s="14"/>
      <c r="F1367" s="14"/>
      <c r="G1367" s="126">
        <f t="shared" si="352"/>
        <v>0</v>
      </c>
      <c r="H1367" s="58"/>
      <c r="J1367" s="69"/>
      <c r="K1367" s="69"/>
      <c r="L1367" s="70"/>
      <c r="M1367" s="69"/>
      <c r="N1367" s="69"/>
      <c r="O1367" s="69"/>
      <c r="P1367" s="69"/>
      <c r="Q1367" s="69"/>
      <c r="S1367" s="127">
        <f t="shared" si="349"/>
      </c>
      <c r="T1367" s="124">
        <f t="shared" si="350"/>
        <v>0</v>
      </c>
      <c r="U1367" s="124">
        <f t="shared" si="351"/>
        <v>0</v>
      </c>
      <c r="V1367" s="71"/>
      <c r="W1367" s="69"/>
    </row>
    <row r="1368" spans="2:23" ht="16.5">
      <c r="B1368" s="111">
        <v>157</v>
      </c>
      <c r="C1368" s="113" t="s">
        <v>410</v>
      </c>
      <c r="D1368" s="14"/>
      <c r="E1368" s="14"/>
      <c r="F1368" s="14"/>
      <c r="G1368" s="126">
        <f t="shared" si="352"/>
        <v>0</v>
      </c>
      <c r="H1368" s="55"/>
      <c r="J1368" s="69"/>
      <c r="K1368" s="69"/>
      <c r="L1368" s="70"/>
      <c r="M1368" s="69"/>
      <c r="N1368" s="69"/>
      <c r="O1368" s="69"/>
      <c r="P1368" s="69"/>
      <c r="Q1368" s="69"/>
      <c r="S1368" s="127">
        <f t="shared" si="349"/>
      </c>
      <c r="T1368" s="124">
        <f t="shared" si="350"/>
        <v>0</v>
      </c>
      <c r="U1368" s="124">
        <f t="shared" si="351"/>
        <v>0</v>
      </c>
      <c r="V1368" s="71"/>
      <c r="W1368" s="69"/>
    </row>
    <row r="1369" spans="2:23" ht="16.5">
      <c r="B1369" s="111">
        <v>158</v>
      </c>
      <c r="C1369" s="113" t="s">
        <v>411</v>
      </c>
      <c r="D1369" s="14"/>
      <c r="E1369" s="14"/>
      <c r="F1369" s="14"/>
      <c r="G1369" s="126">
        <f t="shared" si="352"/>
        <v>0</v>
      </c>
      <c r="H1369" s="55"/>
      <c r="J1369" s="69"/>
      <c r="K1369" s="69"/>
      <c r="L1369" s="69"/>
      <c r="M1369" s="69"/>
      <c r="N1369" s="69"/>
      <c r="O1369" s="69"/>
      <c r="P1369" s="69"/>
      <c r="Q1369" s="69"/>
      <c r="S1369" s="127">
        <f t="shared" si="349"/>
      </c>
      <c r="T1369" s="124">
        <f t="shared" si="350"/>
        <v>0</v>
      </c>
      <c r="U1369" s="124">
        <f t="shared" si="351"/>
        <v>0</v>
      </c>
      <c r="V1369" s="71"/>
      <c r="W1369" s="69"/>
    </row>
    <row r="1370" spans="2:23" ht="16.5">
      <c r="B1370" s="109">
        <v>16</v>
      </c>
      <c r="C1370" s="110" t="s">
        <v>412</v>
      </c>
      <c r="D1370" s="68"/>
      <c r="E1370" s="68"/>
      <c r="F1370" s="68"/>
      <c r="G1370" s="124">
        <f>SUM(G1371:G1373)</f>
        <v>0</v>
      </c>
      <c r="H1370" s="58"/>
      <c r="J1370" s="68"/>
      <c r="K1370" s="68"/>
      <c r="L1370" s="68"/>
      <c r="M1370" s="68"/>
      <c r="N1370" s="68"/>
      <c r="O1370" s="68"/>
      <c r="P1370" s="68"/>
      <c r="Q1370" s="68"/>
      <c r="R1370" s="37"/>
      <c r="S1370" s="132">
        <f>IF(G1370=0,"",IF(T1370=0,"",SUM(T1370/G1370)))</f>
      </c>
      <c r="T1370" s="133">
        <f>SUM(T1371:T1373)</f>
        <v>0</v>
      </c>
      <c r="U1370" s="133">
        <f>SUM(U1371:U1373)</f>
        <v>0</v>
      </c>
      <c r="V1370" s="124">
        <f>SUM(V1371:V1373)</f>
        <v>0</v>
      </c>
      <c r="W1370" s="68"/>
    </row>
    <row r="1371" spans="2:23" ht="16.5">
      <c r="B1371" s="111">
        <v>161</v>
      </c>
      <c r="C1371" s="113" t="s">
        <v>413</v>
      </c>
      <c r="D1371" s="14"/>
      <c r="E1371" s="14"/>
      <c r="F1371" s="14"/>
      <c r="G1371" s="126">
        <f>SUM(E1371*F1371)</f>
        <v>0</v>
      </c>
      <c r="H1371" s="58"/>
      <c r="J1371" s="69"/>
      <c r="K1371" s="69"/>
      <c r="L1371" s="70"/>
      <c r="M1371" s="69"/>
      <c r="N1371" s="69"/>
      <c r="O1371" s="69"/>
      <c r="P1371" s="69"/>
      <c r="Q1371" s="69"/>
      <c r="S1371" s="127">
        <f>IF(G1371=0,"",IF(T1371=0,"",SUM(SUM(J1371:Q1371)-V1371)/G1371))</f>
      </c>
      <c r="T1371" s="124">
        <f>SUM(J1371:Q1371)</f>
        <v>0</v>
      </c>
      <c r="U1371" s="124">
        <f>SUM(G1371-T1371)+V1371</f>
        <v>0</v>
      </c>
      <c r="V1371" s="71"/>
      <c r="W1371" s="69"/>
    </row>
    <row r="1372" spans="2:23" ht="16.5">
      <c r="B1372" s="111">
        <v>162</v>
      </c>
      <c r="C1372" s="113" t="s">
        <v>389</v>
      </c>
      <c r="D1372" s="14"/>
      <c r="E1372" s="14"/>
      <c r="F1372" s="14"/>
      <c r="G1372" s="126">
        <f>SUM(E1372*F1372)</f>
        <v>0</v>
      </c>
      <c r="H1372" s="58"/>
      <c r="J1372" s="69"/>
      <c r="K1372" s="69"/>
      <c r="L1372" s="69"/>
      <c r="M1372" s="69"/>
      <c r="N1372" s="69"/>
      <c r="O1372" s="69"/>
      <c r="P1372" s="69"/>
      <c r="Q1372" s="69"/>
      <c r="S1372" s="127">
        <f>IF(G1372=0,"",IF(T1372=0,"",SUM(SUM(J1372:Q1372)-V1372)/G1372))</f>
      </c>
      <c r="T1372" s="124">
        <f>SUM(J1372:Q1372)</f>
        <v>0</v>
      </c>
      <c r="U1372" s="124">
        <f>SUM(G1372-T1372)+V1372</f>
        <v>0</v>
      </c>
      <c r="V1372" s="71"/>
      <c r="W1372" s="69"/>
    </row>
    <row r="1373" spans="2:23" ht="16.5">
      <c r="B1373" s="111">
        <v>163</v>
      </c>
      <c r="C1373" s="113" t="s">
        <v>414</v>
      </c>
      <c r="D1373" s="14"/>
      <c r="E1373" s="14"/>
      <c r="F1373" s="14"/>
      <c r="G1373" s="126">
        <f>SUM(E1373*F1373)</f>
        <v>0</v>
      </c>
      <c r="H1373" s="58"/>
      <c r="J1373" s="69"/>
      <c r="K1373" s="69"/>
      <c r="L1373" s="70"/>
      <c r="M1373" s="69"/>
      <c r="N1373" s="69"/>
      <c r="O1373" s="69"/>
      <c r="P1373" s="69"/>
      <c r="Q1373" s="69"/>
      <c r="S1373" s="127">
        <f>IF(G1373=0,"",IF(T1373=0,"",SUM(SUM(J1373:Q1373)-V1373)/G1373))</f>
      </c>
      <c r="T1373" s="124">
        <f>SUM(J1373:Q1373)</f>
        <v>0</v>
      </c>
      <c r="U1373" s="124">
        <f>SUM(G1373-T1373)+V1373</f>
        <v>0</v>
      </c>
      <c r="V1373" s="71"/>
      <c r="W1373" s="69"/>
    </row>
    <row r="1374" spans="2:23" ht="16.5">
      <c r="B1374" s="109">
        <v>17</v>
      </c>
      <c r="C1374" s="110" t="s">
        <v>415</v>
      </c>
      <c r="D1374" s="68"/>
      <c r="E1374" s="68"/>
      <c r="F1374" s="68"/>
      <c r="G1374" s="124">
        <f>SUM(G1375:G1381)</f>
        <v>0</v>
      </c>
      <c r="H1374" s="58"/>
      <c r="J1374" s="68"/>
      <c r="K1374" s="68"/>
      <c r="L1374" s="68"/>
      <c r="M1374" s="68"/>
      <c r="N1374" s="68"/>
      <c r="O1374" s="68"/>
      <c r="P1374" s="68"/>
      <c r="Q1374" s="68"/>
      <c r="R1374" s="37"/>
      <c r="S1374" s="132">
        <f>IF(G1374=0,"",IF(T1374=0,"",SUM(T1374/G1374)))</f>
      </c>
      <c r="T1374" s="133">
        <f>SUM(T1375:T1381)</f>
        <v>0</v>
      </c>
      <c r="U1374" s="133">
        <f>SUM(U1375:U1381)</f>
        <v>0</v>
      </c>
      <c r="V1374" s="124">
        <f>SUM(V1375:V1381)</f>
        <v>0</v>
      </c>
      <c r="W1374" s="68"/>
    </row>
    <row r="1375" spans="2:23" ht="16.5">
      <c r="B1375" s="111">
        <v>171</v>
      </c>
      <c r="C1375" s="113" t="s">
        <v>416</v>
      </c>
      <c r="D1375" s="14"/>
      <c r="E1375" s="14"/>
      <c r="F1375" s="14"/>
      <c r="G1375" s="126">
        <f>SUM(E1375*F1375)</f>
        <v>0</v>
      </c>
      <c r="H1375" s="58"/>
      <c r="J1375" s="69"/>
      <c r="K1375" s="69"/>
      <c r="L1375" s="70"/>
      <c r="M1375" s="69"/>
      <c r="N1375" s="69"/>
      <c r="O1375" s="69"/>
      <c r="P1375" s="69"/>
      <c r="Q1375" s="69"/>
      <c r="S1375" s="127">
        <f aca="true" t="shared" si="353" ref="S1375:S1381">IF(G1375=0,"",IF(T1375=0,"",SUM(SUM(J1375:Q1375)-V1375)/G1375))</f>
      </c>
      <c r="T1375" s="124">
        <f aca="true" t="shared" si="354" ref="T1375:T1381">SUM(J1375:Q1375)</f>
        <v>0</v>
      </c>
      <c r="U1375" s="124">
        <f aca="true" t="shared" si="355" ref="U1375:U1381">SUM(G1375-T1375)+V1375</f>
        <v>0</v>
      </c>
      <c r="V1375" s="71"/>
      <c r="W1375" s="69"/>
    </row>
    <row r="1376" spans="2:23" ht="16.5">
      <c r="B1376" s="111">
        <v>172</v>
      </c>
      <c r="C1376" s="113" t="s">
        <v>417</v>
      </c>
      <c r="D1376" s="14"/>
      <c r="E1376" s="14"/>
      <c r="F1376" s="14"/>
      <c r="G1376" s="126">
        <f aca="true" t="shared" si="356" ref="G1376:G1381">SUM(E1376*F1376)</f>
        <v>0</v>
      </c>
      <c r="H1376" s="55"/>
      <c r="J1376" s="69"/>
      <c r="K1376" s="69"/>
      <c r="L1376" s="69"/>
      <c r="M1376" s="69"/>
      <c r="N1376" s="69"/>
      <c r="O1376" s="69"/>
      <c r="P1376" s="69"/>
      <c r="Q1376" s="69"/>
      <c r="S1376" s="127">
        <f t="shared" si="353"/>
      </c>
      <c r="T1376" s="124">
        <f t="shared" si="354"/>
        <v>0</v>
      </c>
      <c r="U1376" s="124">
        <f t="shared" si="355"/>
        <v>0</v>
      </c>
      <c r="V1376" s="71"/>
      <c r="W1376" s="69"/>
    </row>
    <row r="1377" spans="2:23" ht="16.5">
      <c r="B1377" s="111">
        <v>173</v>
      </c>
      <c r="C1377" s="113" t="s">
        <v>418</v>
      </c>
      <c r="D1377" s="14"/>
      <c r="E1377" s="14"/>
      <c r="F1377" s="14"/>
      <c r="G1377" s="126">
        <f t="shared" si="356"/>
        <v>0</v>
      </c>
      <c r="H1377" s="58"/>
      <c r="J1377" s="69"/>
      <c r="K1377" s="69"/>
      <c r="L1377" s="70"/>
      <c r="M1377" s="69"/>
      <c r="N1377" s="69"/>
      <c r="O1377" s="69"/>
      <c r="P1377" s="69"/>
      <c r="Q1377" s="69"/>
      <c r="S1377" s="127">
        <f t="shared" si="353"/>
      </c>
      <c r="T1377" s="124">
        <f t="shared" si="354"/>
        <v>0</v>
      </c>
      <c r="U1377" s="124">
        <f t="shared" si="355"/>
        <v>0</v>
      </c>
      <c r="V1377" s="71"/>
      <c r="W1377" s="69"/>
    </row>
    <row r="1378" spans="2:23" ht="16.5">
      <c r="B1378" s="111">
        <v>174</v>
      </c>
      <c r="C1378" s="113" t="s">
        <v>419</v>
      </c>
      <c r="D1378" s="14"/>
      <c r="E1378" s="14"/>
      <c r="F1378" s="14"/>
      <c r="G1378" s="126">
        <f t="shared" si="356"/>
        <v>0</v>
      </c>
      <c r="H1378" s="58"/>
      <c r="J1378" s="69"/>
      <c r="K1378" s="69"/>
      <c r="L1378" s="70"/>
      <c r="M1378" s="69"/>
      <c r="N1378" s="70"/>
      <c r="O1378" s="69"/>
      <c r="P1378" s="69"/>
      <c r="Q1378" s="69"/>
      <c r="S1378" s="127">
        <f t="shared" si="353"/>
      </c>
      <c r="T1378" s="124">
        <f t="shared" si="354"/>
        <v>0</v>
      </c>
      <c r="U1378" s="124">
        <f t="shared" si="355"/>
        <v>0</v>
      </c>
      <c r="V1378" s="71"/>
      <c r="W1378" s="69"/>
    </row>
    <row r="1379" spans="2:23" ht="16.5">
      <c r="B1379" s="111">
        <v>175</v>
      </c>
      <c r="C1379" s="113" t="s">
        <v>420</v>
      </c>
      <c r="D1379" s="14"/>
      <c r="E1379" s="14"/>
      <c r="F1379" s="14"/>
      <c r="G1379" s="126">
        <f t="shared" si="356"/>
        <v>0</v>
      </c>
      <c r="H1379" s="58"/>
      <c r="J1379" s="69"/>
      <c r="K1379" s="69"/>
      <c r="L1379" s="70"/>
      <c r="M1379" s="69"/>
      <c r="N1379" s="69"/>
      <c r="O1379" s="69"/>
      <c r="P1379" s="69"/>
      <c r="Q1379" s="69"/>
      <c r="S1379" s="127">
        <f t="shared" si="353"/>
      </c>
      <c r="T1379" s="124">
        <f t="shared" si="354"/>
        <v>0</v>
      </c>
      <c r="U1379" s="124">
        <f t="shared" si="355"/>
        <v>0</v>
      </c>
      <c r="V1379" s="71"/>
      <c r="W1379" s="69"/>
    </row>
    <row r="1380" spans="2:23" ht="16.5">
      <c r="B1380" s="111">
        <v>176</v>
      </c>
      <c r="C1380" s="113" t="s">
        <v>421</v>
      </c>
      <c r="D1380" s="14"/>
      <c r="E1380" s="14"/>
      <c r="F1380" s="14"/>
      <c r="G1380" s="126">
        <f t="shared" si="356"/>
        <v>0</v>
      </c>
      <c r="H1380" s="58"/>
      <c r="J1380" s="69"/>
      <c r="K1380" s="69"/>
      <c r="L1380" s="70"/>
      <c r="M1380" s="69"/>
      <c r="N1380" s="69"/>
      <c r="O1380" s="69"/>
      <c r="P1380" s="69"/>
      <c r="Q1380" s="69"/>
      <c r="S1380" s="127">
        <f t="shared" si="353"/>
      </c>
      <c r="T1380" s="124">
        <f t="shared" si="354"/>
        <v>0</v>
      </c>
      <c r="U1380" s="124">
        <f t="shared" si="355"/>
        <v>0</v>
      </c>
      <c r="V1380" s="71"/>
      <c r="W1380" s="69"/>
    </row>
    <row r="1381" spans="2:23" ht="16.5">
      <c r="B1381" s="111">
        <v>178</v>
      </c>
      <c r="C1381" s="113" t="s">
        <v>422</v>
      </c>
      <c r="D1381" s="14"/>
      <c r="E1381" s="14"/>
      <c r="F1381" s="14"/>
      <c r="G1381" s="126">
        <f t="shared" si="356"/>
        <v>0</v>
      </c>
      <c r="H1381" s="58"/>
      <c r="J1381" s="69"/>
      <c r="K1381" s="69"/>
      <c r="L1381" s="70"/>
      <c r="M1381" s="69"/>
      <c r="N1381" s="69"/>
      <c r="O1381" s="69"/>
      <c r="P1381" s="69"/>
      <c r="Q1381" s="69"/>
      <c r="S1381" s="127">
        <f t="shared" si="353"/>
      </c>
      <c r="T1381" s="124">
        <f t="shared" si="354"/>
        <v>0</v>
      </c>
      <c r="U1381" s="124">
        <f t="shared" si="355"/>
        <v>0</v>
      </c>
      <c r="V1381" s="71"/>
      <c r="W1381" s="69"/>
    </row>
    <row r="1382" spans="2:23" ht="16.5">
      <c r="B1382" s="109">
        <v>18</v>
      </c>
      <c r="C1382" s="110" t="s">
        <v>423</v>
      </c>
      <c r="D1382" s="68"/>
      <c r="E1382" s="68"/>
      <c r="F1382" s="68"/>
      <c r="G1382" s="124">
        <f>SUM(G1383:G1387)</f>
        <v>0</v>
      </c>
      <c r="H1382" s="58"/>
      <c r="J1382" s="68"/>
      <c r="K1382" s="68"/>
      <c r="L1382" s="68"/>
      <c r="M1382" s="68"/>
      <c r="N1382" s="68"/>
      <c r="O1382" s="68"/>
      <c r="P1382" s="68"/>
      <c r="Q1382" s="68"/>
      <c r="R1382" s="37"/>
      <c r="S1382" s="132">
        <f>IF(G1382=0,"",IF(T1382=0,"",SUM(T1382/G1382)))</f>
      </c>
      <c r="T1382" s="133">
        <f>SUM(T1383:T1387)</f>
        <v>0</v>
      </c>
      <c r="U1382" s="133">
        <f>SUM(U1383:U1387)</f>
        <v>0</v>
      </c>
      <c r="V1382" s="124">
        <f>SUM(V1383:V1387)</f>
        <v>0</v>
      </c>
      <c r="W1382" s="68"/>
    </row>
    <row r="1383" spans="2:23" ht="16.5">
      <c r="B1383" s="111">
        <v>181</v>
      </c>
      <c r="C1383" s="113" t="s">
        <v>424</v>
      </c>
      <c r="D1383" s="14"/>
      <c r="E1383" s="14"/>
      <c r="F1383" s="14"/>
      <c r="G1383" s="126">
        <f>SUM(E1383*F1383)</f>
        <v>0</v>
      </c>
      <c r="H1383" s="55"/>
      <c r="J1383" s="69"/>
      <c r="K1383" s="69"/>
      <c r="L1383" s="70"/>
      <c r="M1383" s="69"/>
      <c r="N1383" s="69"/>
      <c r="O1383" s="69"/>
      <c r="P1383" s="69"/>
      <c r="Q1383" s="69"/>
      <c r="S1383" s="127">
        <f>IF(G1383=0,"",IF(T1383=0,"",SUM(SUM(J1383:Q1383)-V1383)/G1383))</f>
      </c>
      <c r="T1383" s="124">
        <f>SUM(J1383:Q1383)</f>
        <v>0</v>
      </c>
      <c r="U1383" s="124">
        <f>SUM(G1383-T1383)+V1383</f>
        <v>0</v>
      </c>
      <c r="V1383" s="71"/>
      <c r="W1383" s="69"/>
    </row>
    <row r="1384" spans="2:23" ht="16.5">
      <c r="B1384" s="111">
        <v>182</v>
      </c>
      <c r="C1384" s="113" t="s">
        <v>425</v>
      </c>
      <c r="D1384" s="14"/>
      <c r="E1384" s="14"/>
      <c r="F1384" s="14"/>
      <c r="G1384" s="126">
        <f>SUM(E1384*F1384)</f>
        <v>0</v>
      </c>
      <c r="H1384" s="58"/>
      <c r="J1384" s="69"/>
      <c r="K1384" s="69"/>
      <c r="L1384" s="69"/>
      <c r="M1384" s="69"/>
      <c r="N1384" s="69"/>
      <c r="O1384" s="69"/>
      <c r="P1384" s="69"/>
      <c r="Q1384" s="69"/>
      <c r="S1384" s="127">
        <f>IF(G1384=0,"",IF(T1384=0,"",SUM(SUM(J1384:Q1384)-V1384)/G1384))</f>
      </c>
      <c r="T1384" s="124">
        <f>SUM(J1384:Q1384)</f>
        <v>0</v>
      </c>
      <c r="U1384" s="124">
        <f>SUM(G1384-T1384)+V1384</f>
        <v>0</v>
      </c>
      <c r="V1384" s="71"/>
      <c r="W1384" s="69"/>
    </row>
    <row r="1385" spans="2:23" ht="16.5">
      <c r="B1385" s="111">
        <v>183</v>
      </c>
      <c r="C1385" s="113" t="s">
        <v>426</v>
      </c>
      <c r="D1385" s="14"/>
      <c r="E1385" s="14"/>
      <c r="F1385" s="14"/>
      <c r="G1385" s="126">
        <f>SUM(E1385*F1385)</f>
        <v>0</v>
      </c>
      <c r="H1385" s="58"/>
      <c r="J1385" s="69"/>
      <c r="K1385" s="69"/>
      <c r="L1385" s="70"/>
      <c r="M1385" s="69"/>
      <c r="N1385" s="69"/>
      <c r="O1385" s="69"/>
      <c r="P1385" s="69"/>
      <c r="Q1385" s="69"/>
      <c r="S1385" s="127">
        <f>IF(G1385=0,"",IF(T1385=0,"",SUM(SUM(J1385:Q1385)-V1385)/G1385))</f>
      </c>
      <c r="T1385" s="124">
        <f>SUM(J1385:Q1385)</f>
        <v>0</v>
      </c>
      <c r="U1385" s="124">
        <f>SUM(G1385-T1385)+V1385</f>
        <v>0</v>
      </c>
      <c r="V1385" s="71"/>
      <c r="W1385" s="69"/>
    </row>
    <row r="1386" spans="2:23" ht="16.5">
      <c r="B1386" s="111">
        <v>184</v>
      </c>
      <c r="C1386" s="113" t="s">
        <v>427</v>
      </c>
      <c r="D1386" s="14"/>
      <c r="E1386" s="14"/>
      <c r="F1386" s="14"/>
      <c r="G1386" s="126">
        <f>SUM(E1386*F1386)</f>
        <v>0</v>
      </c>
      <c r="H1386" s="58"/>
      <c r="J1386" s="69"/>
      <c r="K1386" s="69"/>
      <c r="L1386" s="70"/>
      <c r="M1386" s="69"/>
      <c r="N1386" s="70"/>
      <c r="O1386" s="69"/>
      <c r="P1386" s="69"/>
      <c r="Q1386" s="69"/>
      <c r="S1386" s="127">
        <f>IF(G1386=0,"",IF(T1386=0,"",SUM(SUM(J1386:Q1386)-V1386)/G1386))</f>
      </c>
      <c r="T1386" s="124">
        <f>SUM(J1386:Q1386)</f>
        <v>0</v>
      </c>
      <c r="U1386" s="124">
        <f>SUM(G1386-T1386)+V1386</f>
        <v>0</v>
      </c>
      <c r="V1386" s="71"/>
      <c r="W1386" s="69"/>
    </row>
    <row r="1387" spans="2:23" ht="16.5">
      <c r="B1387" s="111">
        <v>185</v>
      </c>
      <c r="C1387" s="113" t="s">
        <v>428</v>
      </c>
      <c r="D1387" s="14"/>
      <c r="E1387" s="14"/>
      <c r="F1387" s="14"/>
      <c r="G1387" s="126">
        <f>SUM(E1387*F1387)</f>
        <v>0</v>
      </c>
      <c r="H1387" s="58"/>
      <c r="J1387" s="69"/>
      <c r="K1387" s="69"/>
      <c r="L1387" s="70"/>
      <c r="M1387" s="69"/>
      <c r="N1387" s="69"/>
      <c r="O1387" s="69"/>
      <c r="P1387" s="69"/>
      <c r="Q1387" s="69"/>
      <c r="S1387" s="127">
        <f>IF(G1387=0,"",IF(T1387=0,"",SUM(SUM(J1387:Q1387)-V1387)/G1387))</f>
      </c>
      <c r="T1387" s="124">
        <f>SUM(J1387:Q1387)</f>
        <v>0</v>
      </c>
      <c r="U1387" s="124">
        <f>SUM(G1387-T1387)+V1387</f>
        <v>0</v>
      </c>
      <c r="V1387" s="71"/>
      <c r="W1387" s="69"/>
    </row>
    <row r="1388" spans="2:23" ht="16.5">
      <c r="B1388" s="114">
        <v>2</v>
      </c>
      <c r="C1388" s="115" t="s">
        <v>429</v>
      </c>
      <c r="D1388" s="75"/>
      <c r="E1388" s="67"/>
      <c r="F1388" s="67"/>
      <c r="G1388" s="104">
        <f>SUM(G1389,G1396,G1403,G1411)</f>
        <v>0</v>
      </c>
      <c r="H1388" s="58"/>
      <c r="J1388" s="67"/>
      <c r="K1388" s="67"/>
      <c r="L1388" s="67"/>
      <c r="M1388" s="67"/>
      <c r="N1388" s="67"/>
      <c r="O1388" s="67"/>
      <c r="P1388" s="67"/>
      <c r="Q1388" s="67"/>
      <c r="R1388" s="37"/>
      <c r="S1388" s="135">
        <f>IF(G1388=0,"",IF(T1388=0,"",SUM(T1388/G1388)))</f>
      </c>
      <c r="T1388" s="137">
        <f>SUM(T1389,T1396,T1403,T1411,T1419)</f>
        <v>0</v>
      </c>
      <c r="U1388" s="137">
        <f>SUM(U1389,U1396,U1403,U1411,U1419)</f>
        <v>0</v>
      </c>
      <c r="V1388" s="104">
        <f>SUM(V1389,V1396,V1403,V1411)</f>
        <v>0</v>
      </c>
      <c r="W1388" s="67"/>
    </row>
    <row r="1389" spans="2:23" ht="16.5">
      <c r="B1389" s="109">
        <v>21</v>
      </c>
      <c r="C1389" s="110" t="s">
        <v>430</v>
      </c>
      <c r="D1389" s="68"/>
      <c r="E1389" s="68"/>
      <c r="F1389" s="68"/>
      <c r="G1389" s="124">
        <f>SUM(G1390:G1395)</f>
        <v>0</v>
      </c>
      <c r="H1389" s="58"/>
      <c r="J1389" s="68"/>
      <c r="K1389" s="68"/>
      <c r="L1389" s="68"/>
      <c r="M1389" s="68"/>
      <c r="N1389" s="68"/>
      <c r="O1389" s="68"/>
      <c r="P1389" s="68"/>
      <c r="Q1389" s="68"/>
      <c r="R1389" s="37"/>
      <c r="S1389" s="132">
        <f>IF(G1389=0,"",IF(T1389=0,"",SUM(T1389/G1389)))</f>
      </c>
      <c r="T1389" s="133">
        <f>SUM(T1390:T1395)</f>
        <v>0</v>
      </c>
      <c r="U1389" s="133">
        <f>SUM(U1390:U1395)</f>
        <v>0</v>
      </c>
      <c r="V1389" s="124">
        <f>SUM(V1390:V1395)</f>
        <v>0</v>
      </c>
      <c r="W1389" s="68"/>
    </row>
    <row r="1390" spans="2:23" ht="16.5">
      <c r="B1390" s="111">
        <v>211</v>
      </c>
      <c r="C1390" s="113" t="s">
        <v>431</v>
      </c>
      <c r="D1390" s="14"/>
      <c r="E1390" s="14"/>
      <c r="F1390" s="14"/>
      <c r="G1390" s="126">
        <f aca="true" t="shared" si="357" ref="G1390:G1395">SUM(E1390*F1390)</f>
        <v>0</v>
      </c>
      <c r="H1390" s="58"/>
      <c r="J1390" s="69"/>
      <c r="K1390" s="69"/>
      <c r="L1390" s="70"/>
      <c r="M1390" s="69"/>
      <c r="N1390" s="69"/>
      <c r="O1390" s="69"/>
      <c r="P1390" s="69"/>
      <c r="Q1390" s="69"/>
      <c r="S1390" s="127">
        <f aca="true" t="shared" si="358" ref="S1390:S1395">IF(G1390=0,"",IF(T1390=0,"",SUM(SUM(J1390:Q1390)-V1390)/G1390))</f>
      </c>
      <c r="T1390" s="124">
        <f aca="true" t="shared" si="359" ref="T1390:T1395">SUM(J1390:Q1390)</f>
        <v>0</v>
      </c>
      <c r="U1390" s="124">
        <f aca="true" t="shared" si="360" ref="U1390:U1395">SUM(G1390-T1390)+V1390</f>
        <v>0</v>
      </c>
      <c r="V1390" s="71"/>
      <c r="W1390" s="69"/>
    </row>
    <row r="1391" spans="2:23" ht="16.5">
      <c r="B1391" s="111">
        <v>212</v>
      </c>
      <c r="C1391" s="113" t="s">
        <v>432</v>
      </c>
      <c r="D1391" s="14"/>
      <c r="E1391" s="14"/>
      <c r="F1391" s="14"/>
      <c r="G1391" s="126">
        <f t="shared" si="357"/>
        <v>0</v>
      </c>
      <c r="H1391" s="55"/>
      <c r="J1391" s="69"/>
      <c r="K1391" s="69"/>
      <c r="L1391" s="69"/>
      <c r="M1391" s="69"/>
      <c r="N1391" s="69"/>
      <c r="O1391" s="69"/>
      <c r="P1391" s="69"/>
      <c r="Q1391" s="69"/>
      <c r="S1391" s="127">
        <f t="shared" si="358"/>
      </c>
      <c r="T1391" s="124">
        <f t="shared" si="359"/>
        <v>0</v>
      </c>
      <c r="U1391" s="124">
        <f t="shared" si="360"/>
        <v>0</v>
      </c>
      <c r="V1391" s="71"/>
      <c r="W1391" s="69"/>
    </row>
    <row r="1392" spans="2:23" ht="16.5">
      <c r="B1392" s="111">
        <v>213</v>
      </c>
      <c r="C1392" s="113" t="s">
        <v>433</v>
      </c>
      <c r="D1392" s="14"/>
      <c r="E1392" s="14"/>
      <c r="F1392" s="14"/>
      <c r="G1392" s="126">
        <f t="shared" si="357"/>
        <v>0</v>
      </c>
      <c r="H1392" s="58"/>
      <c r="J1392" s="69"/>
      <c r="K1392" s="69"/>
      <c r="L1392" s="70"/>
      <c r="M1392" s="69"/>
      <c r="N1392" s="69"/>
      <c r="O1392" s="69"/>
      <c r="P1392" s="69"/>
      <c r="Q1392" s="69"/>
      <c r="S1392" s="127">
        <f t="shared" si="358"/>
      </c>
      <c r="T1392" s="124">
        <f t="shared" si="359"/>
        <v>0</v>
      </c>
      <c r="U1392" s="124">
        <f t="shared" si="360"/>
        <v>0</v>
      </c>
      <c r="V1392" s="71"/>
      <c r="W1392" s="69"/>
    </row>
    <row r="1393" spans="2:23" ht="16.5">
      <c r="B1393" s="111">
        <v>214</v>
      </c>
      <c r="C1393" s="113" t="s">
        <v>434</v>
      </c>
      <c r="D1393" s="14"/>
      <c r="E1393" s="14"/>
      <c r="F1393" s="14"/>
      <c r="G1393" s="126">
        <f t="shared" si="357"/>
        <v>0</v>
      </c>
      <c r="H1393" s="58"/>
      <c r="J1393" s="69"/>
      <c r="K1393" s="69"/>
      <c r="L1393" s="70"/>
      <c r="M1393" s="69"/>
      <c r="N1393" s="70"/>
      <c r="O1393" s="69"/>
      <c r="P1393" s="69"/>
      <c r="Q1393" s="69"/>
      <c r="S1393" s="127">
        <f t="shared" si="358"/>
      </c>
      <c r="T1393" s="124">
        <f t="shared" si="359"/>
        <v>0</v>
      </c>
      <c r="U1393" s="124">
        <f t="shared" si="360"/>
        <v>0</v>
      </c>
      <c r="V1393" s="71"/>
      <c r="W1393" s="69"/>
    </row>
    <row r="1394" spans="2:23" ht="16.5">
      <c r="B1394" s="111">
        <v>215</v>
      </c>
      <c r="C1394" s="113" t="s">
        <v>435</v>
      </c>
      <c r="D1394" s="14"/>
      <c r="E1394" s="14"/>
      <c r="F1394" s="14"/>
      <c r="G1394" s="126">
        <f t="shared" si="357"/>
        <v>0</v>
      </c>
      <c r="H1394" s="58"/>
      <c r="J1394" s="69"/>
      <c r="K1394" s="69"/>
      <c r="L1394" s="70"/>
      <c r="M1394" s="69"/>
      <c r="N1394" s="69"/>
      <c r="O1394" s="69"/>
      <c r="P1394" s="69"/>
      <c r="Q1394" s="69"/>
      <c r="S1394" s="127">
        <f t="shared" si="358"/>
      </c>
      <c r="T1394" s="124">
        <f t="shared" si="359"/>
        <v>0</v>
      </c>
      <c r="U1394" s="124">
        <f t="shared" si="360"/>
        <v>0</v>
      </c>
      <c r="V1394" s="71"/>
      <c r="W1394" s="69"/>
    </row>
    <row r="1395" spans="2:23" ht="16.5">
      <c r="B1395" s="111">
        <v>217</v>
      </c>
      <c r="C1395" s="113" t="s">
        <v>436</v>
      </c>
      <c r="D1395" s="14"/>
      <c r="E1395" s="14"/>
      <c r="F1395" s="14"/>
      <c r="G1395" s="126">
        <f t="shared" si="357"/>
        <v>0</v>
      </c>
      <c r="H1395" s="58"/>
      <c r="J1395" s="69"/>
      <c r="K1395" s="69"/>
      <c r="L1395" s="70"/>
      <c r="M1395" s="69"/>
      <c r="N1395" s="69"/>
      <c r="O1395" s="69"/>
      <c r="P1395" s="69"/>
      <c r="Q1395" s="69"/>
      <c r="S1395" s="127">
        <f t="shared" si="358"/>
      </c>
      <c r="T1395" s="124">
        <f t="shared" si="359"/>
        <v>0</v>
      </c>
      <c r="U1395" s="124">
        <f t="shared" si="360"/>
        <v>0</v>
      </c>
      <c r="V1395" s="71"/>
      <c r="W1395" s="69"/>
    </row>
    <row r="1396" spans="2:23" ht="16.5">
      <c r="B1396" s="109">
        <v>22</v>
      </c>
      <c r="C1396" s="110" t="s">
        <v>437</v>
      </c>
      <c r="D1396" s="68"/>
      <c r="E1396" s="68"/>
      <c r="F1396" s="68"/>
      <c r="G1396" s="124">
        <f>SUM(G1397:G1402)</f>
        <v>0</v>
      </c>
      <c r="H1396" s="58"/>
      <c r="J1396" s="68"/>
      <c r="K1396" s="68"/>
      <c r="L1396" s="68"/>
      <c r="M1396" s="68"/>
      <c r="N1396" s="68"/>
      <c r="O1396" s="68"/>
      <c r="P1396" s="68"/>
      <c r="Q1396" s="68"/>
      <c r="R1396" s="37"/>
      <c r="S1396" s="132">
        <f>IF(G1396=0,"",IF(T1396=0,"",SUM(T1396/G1396)))</f>
      </c>
      <c r="T1396" s="133">
        <f>SUM(T1397:T1402)</f>
        <v>0</v>
      </c>
      <c r="U1396" s="133">
        <f>SUM(U1397:U1402)</f>
        <v>0</v>
      </c>
      <c r="V1396" s="124">
        <f>SUM(V1397:V1402)</f>
        <v>0</v>
      </c>
      <c r="W1396" s="68"/>
    </row>
    <row r="1397" spans="2:23" ht="16.5">
      <c r="B1397" s="111">
        <v>221</v>
      </c>
      <c r="C1397" s="113" t="s">
        <v>438</v>
      </c>
      <c r="D1397" s="14"/>
      <c r="E1397" s="14"/>
      <c r="F1397" s="14"/>
      <c r="G1397" s="126">
        <f aca="true" t="shared" si="361" ref="G1397:G1402">SUM(E1397*F1397)</f>
        <v>0</v>
      </c>
      <c r="H1397" s="58"/>
      <c r="J1397" s="69"/>
      <c r="K1397" s="69"/>
      <c r="L1397" s="70"/>
      <c r="M1397" s="69"/>
      <c r="N1397" s="69"/>
      <c r="O1397" s="69"/>
      <c r="P1397" s="69"/>
      <c r="Q1397" s="69"/>
      <c r="S1397" s="127">
        <f aca="true" t="shared" si="362" ref="S1397:S1402">IF(G1397=0,"",IF(T1397=0,"",SUM(SUM(J1397:Q1397)-V1397)/G1397))</f>
      </c>
      <c r="T1397" s="124">
        <f aca="true" t="shared" si="363" ref="T1397:T1402">SUM(J1397:Q1397)</f>
        <v>0</v>
      </c>
      <c r="U1397" s="124">
        <f aca="true" t="shared" si="364" ref="U1397:U1402">SUM(G1397-T1397)+V1397</f>
        <v>0</v>
      </c>
      <c r="V1397" s="71"/>
      <c r="W1397" s="69"/>
    </row>
    <row r="1398" spans="2:23" ht="16.5">
      <c r="B1398" s="111">
        <v>222</v>
      </c>
      <c r="C1398" s="113" t="s">
        <v>439</v>
      </c>
      <c r="D1398" s="14"/>
      <c r="E1398" s="14"/>
      <c r="F1398" s="14"/>
      <c r="G1398" s="126">
        <f t="shared" si="361"/>
        <v>0</v>
      </c>
      <c r="H1398" s="58"/>
      <c r="J1398" s="69"/>
      <c r="K1398" s="69"/>
      <c r="L1398" s="69"/>
      <c r="M1398" s="69"/>
      <c r="N1398" s="69"/>
      <c r="O1398" s="69"/>
      <c r="P1398" s="69"/>
      <c r="Q1398" s="69"/>
      <c r="S1398" s="127">
        <f t="shared" si="362"/>
      </c>
      <c r="T1398" s="124">
        <f t="shared" si="363"/>
        <v>0</v>
      </c>
      <c r="U1398" s="124">
        <f t="shared" si="364"/>
        <v>0</v>
      </c>
      <c r="V1398" s="71"/>
      <c r="W1398" s="69"/>
    </row>
    <row r="1399" spans="2:23" ht="16.5">
      <c r="B1399" s="111">
        <v>223</v>
      </c>
      <c r="C1399" s="113" t="s">
        <v>440</v>
      </c>
      <c r="D1399" s="14"/>
      <c r="E1399" s="14"/>
      <c r="F1399" s="14"/>
      <c r="G1399" s="126">
        <f t="shared" si="361"/>
        <v>0</v>
      </c>
      <c r="H1399" s="58"/>
      <c r="J1399" s="69"/>
      <c r="K1399" s="69"/>
      <c r="L1399" s="70"/>
      <c r="M1399" s="69"/>
      <c r="N1399" s="69"/>
      <c r="O1399" s="69"/>
      <c r="P1399" s="69"/>
      <c r="Q1399" s="69"/>
      <c r="S1399" s="127">
        <f t="shared" si="362"/>
      </c>
      <c r="T1399" s="124">
        <f t="shared" si="363"/>
        <v>0</v>
      </c>
      <c r="U1399" s="124">
        <f t="shared" si="364"/>
        <v>0</v>
      </c>
      <c r="V1399" s="71"/>
      <c r="W1399" s="69"/>
    </row>
    <row r="1400" spans="2:23" ht="16.5">
      <c r="B1400" s="111">
        <v>224</v>
      </c>
      <c r="C1400" s="113" t="s">
        <v>441</v>
      </c>
      <c r="D1400" s="14"/>
      <c r="E1400" s="14"/>
      <c r="F1400" s="14"/>
      <c r="G1400" s="126">
        <f t="shared" si="361"/>
        <v>0</v>
      </c>
      <c r="H1400" s="55"/>
      <c r="J1400" s="69"/>
      <c r="K1400" s="69"/>
      <c r="L1400" s="70"/>
      <c r="M1400" s="69"/>
      <c r="N1400" s="70"/>
      <c r="O1400" s="69"/>
      <c r="P1400" s="69"/>
      <c r="Q1400" s="69"/>
      <c r="S1400" s="127">
        <f t="shared" si="362"/>
      </c>
      <c r="T1400" s="124">
        <f t="shared" si="363"/>
        <v>0</v>
      </c>
      <c r="U1400" s="124">
        <f t="shared" si="364"/>
        <v>0</v>
      </c>
      <c r="V1400" s="71"/>
      <c r="W1400" s="69"/>
    </row>
    <row r="1401" spans="2:23" ht="16.5">
      <c r="B1401" s="111">
        <v>225</v>
      </c>
      <c r="C1401" s="113" t="s">
        <v>442</v>
      </c>
      <c r="D1401" s="14"/>
      <c r="E1401" s="14"/>
      <c r="F1401" s="14"/>
      <c r="G1401" s="126">
        <f t="shared" si="361"/>
        <v>0</v>
      </c>
      <c r="H1401" s="55"/>
      <c r="J1401" s="69"/>
      <c r="K1401" s="69"/>
      <c r="L1401" s="70"/>
      <c r="M1401" s="69"/>
      <c r="N1401" s="69"/>
      <c r="O1401" s="69"/>
      <c r="P1401" s="69"/>
      <c r="Q1401" s="69"/>
      <c r="S1401" s="127">
        <f t="shared" si="362"/>
      </c>
      <c r="T1401" s="124">
        <f t="shared" si="363"/>
        <v>0</v>
      </c>
      <c r="U1401" s="124">
        <f t="shared" si="364"/>
        <v>0</v>
      </c>
      <c r="V1401" s="71"/>
      <c r="W1401" s="69"/>
    </row>
    <row r="1402" spans="2:23" ht="16.5">
      <c r="B1402" s="111">
        <v>227</v>
      </c>
      <c r="C1402" s="113" t="s">
        <v>443</v>
      </c>
      <c r="D1402" s="14"/>
      <c r="E1402" s="14"/>
      <c r="F1402" s="14"/>
      <c r="G1402" s="126">
        <f t="shared" si="361"/>
        <v>0</v>
      </c>
      <c r="H1402" s="76"/>
      <c r="J1402" s="69"/>
      <c r="K1402" s="69"/>
      <c r="L1402" s="70"/>
      <c r="M1402" s="69"/>
      <c r="N1402" s="69"/>
      <c r="O1402" s="69"/>
      <c r="P1402" s="69"/>
      <c r="Q1402" s="69"/>
      <c r="S1402" s="127">
        <f t="shared" si="362"/>
      </c>
      <c r="T1402" s="124">
        <f t="shared" si="363"/>
        <v>0</v>
      </c>
      <c r="U1402" s="124">
        <f t="shared" si="364"/>
        <v>0</v>
      </c>
      <c r="V1402" s="71"/>
      <c r="W1402" s="69"/>
    </row>
    <row r="1403" spans="2:23" ht="16.5">
      <c r="B1403" s="109">
        <v>23</v>
      </c>
      <c r="C1403" s="110" t="s">
        <v>444</v>
      </c>
      <c r="D1403" s="68"/>
      <c r="E1403" s="68"/>
      <c r="F1403" s="68"/>
      <c r="G1403" s="124">
        <f>SUM(G1404:G1410)</f>
        <v>0</v>
      </c>
      <c r="H1403" s="76"/>
      <c r="J1403" s="68"/>
      <c r="K1403" s="68"/>
      <c r="L1403" s="68"/>
      <c r="M1403" s="68"/>
      <c r="N1403" s="68"/>
      <c r="O1403" s="68"/>
      <c r="P1403" s="68"/>
      <c r="Q1403" s="68"/>
      <c r="R1403" s="37"/>
      <c r="S1403" s="132">
        <f>IF(G1403=0,"",IF(T1403=0,"",SUM(T1403/G1403)))</f>
      </c>
      <c r="T1403" s="133">
        <f>SUM(T1404:T1410)</f>
        <v>0</v>
      </c>
      <c r="U1403" s="133">
        <f>SUM(U1404:U1410)</f>
        <v>0</v>
      </c>
      <c r="V1403" s="124">
        <f>SUM(V1404:V1410)</f>
        <v>0</v>
      </c>
      <c r="W1403" s="68"/>
    </row>
    <row r="1404" spans="2:23" ht="16.5">
      <c r="B1404" s="111">
        <v>231</v>
      </c>
      <c r="C1404" s="113" t="s">
        <v>431</v>
      </c>
      <c r="D1404" s="14"/>
      <c r="E1404" s="14"/>
      <c r="F1404" s="14"/>
      <c r="G1404" s="126">
        <f>SUM(E1404*F1404)</f>
        <v>0</v>
      </c>
      <c r="H1404" s="76"/>
      <c r="J1404" s="69"/>
      <c r="K1404" s="69"/>
      <c r="L1404" s="70"/>
      <c r="M1404" s="69"/>
      <c r="N1404" s="69"/>
      <c r="O1404" s="69"/>
      <c r="P1404" s="69"/>
      <c r="Q1404" s="69"/>
      <c r="S1404" s="127">
        <f aca="true" t="shared" si="365" ref="S1404:S1410">IF(G1404=0,"",IF(T1404=0,"",SUM(SUM(J1404:Q1404)-V1404)/G1404))</f>
      </c>
      <c r="T1404" s="124">
        <f aca="true" t="shared" si="366" ref="T1404:T1410">SUM(J1404:Q1404)</f>
        <v>0</v>
      </c>
      <c r="U1404" s="124">
        <f aca="true" t="shared" si="367" ref="U1404:U1410">SUM(G1404-T1404)+V1404</f>
        <v>0</v>
      </c>
      <c r="V1404" s="71"/>
      <c r="W1404" s="69"/>
    </row>
    <row r="1405" spans="2:23" ht="16.5">
      <c r="B1405" s="111">
        <v>232</v>
      </c>
      <c r="C1405" s="113" t="s">
        <v>432</v>
      </c>
      <c r="D1405" s="14"/>
      <c r="E1405" s="14"/>
      <c r="F1405" s="14"/>
      <c r="G1405" s="126">
        <f aca="true" t="shared" si="368" ref="G1405:G1410">SUM(E1405*F1405)</f>
        <v>0</v>
      </c>
      <c r="H1405" s="55"/>
      <c r="J1405" s="69"/>
      <c r="K1405" s="69"/>
      <c r="L1405" s="69"/>
      <c r="M1405" s="69"/>
      <c r="N1405" s="69"/>
      <c r="O1405" s="69"/>
      <c r="P1405" s="69"/>
      <c r="Q1405" s="69"/>
      <c r="S1405" s="127">
        <f t="shared" si="365"/>
      </c>
      <c r="T1405" s="124">
        <f t="shared" si="366"/>
        <v>0</v>
      </c>
      <c r="U1405" s="124">
        <f t="shared" si="367"/>
        <v>0</v>
      </c>
      <c r="V1405" s="71"/>
      <c r="W1405" s="69"/>
    </row>
    <row r="1406" spans="2:23" ht="16.5">
      <c r="B1406" s="111">
        <v>233</v>
      </c>
      <c r="C1406" s="113" t="s">
        <v>433</v>
      </c>
      <c r="D1406" s="14"/>
      <c r="E1406" s="14"/>
      <c r="F1406" s="14"/>
      <c r="G1406" s="126">
        <f t="shared" si="368"/>
        <v>0</v>
      </c>
      <c r="H1406" s="76"/>
      <c r="J1406" s="69"/>
      <c r="K1406" s="69"/>
      <c r="L1406" s="70"/>
      <c r="M1406" s="69"/>
      <c r="N1406" s="69"/>
      <c r="O1406" s="69"/>
      <c r="P1406" s="69"/>
      <c r="Q1406" s="69"/>
      <c r="S1406" s="127">
        <f t="shared" si="365"/>
      </c>
      <c r="T1406" s="124">
        <f t="shared" si="366"/>
        <v>0</v>
      </c>
      <c r="U1406" s="124">
        <f t="shared" si="367"/>
        <v>0</v>
      </c>
      <c r="V1406" s="71"/>
      <c r="W1406" s="69"/>
    </row>
    <row r="1407" spans="2:23" ht="16.5">
      <c r="B1407" s="111">
        <v>234</v>
      </c>
      <c r="C1407" s="113" t="s">
        <v>445</v>
      </c>
      <c r="D1407" s="14"/>
      <c r="E1407" s="14"/>
      <c r="F1407" s="14"/>
      <c r="G1407" s="126">
        <f t="shared" si="368"/>
        <v>0</v>
      </c>
      <c r="H1407" s="76"/>
      <c r="J1407" s="69"/>
      <c r="K1407" s="69"/>
      <c r="L1407" s="70"/>
      <c r="M1407" s="69"/>
      <c r="N1407" s="70"/>
      <c r="O1407" s="69"/>
      <c r="P1407" s="69"/>
      <c r="Q1407" s="69"/>
      <c r="S1407" s="127">
        <f t="shared" si="365"/>
      </c>
      <c r="T1407" s="124">
        <f t="shared" si="366"/>
        <v>0</v>
      </c>
      <c r="U1407" s="124">
        <f t="shared" si="367"/>
        <v>0</v>
      </c>
      <c r="V1407" s="71"/>
      <c r="W1407" s="69"/>
    </row>
    <row r="1408" spans="2:23" ht="16.5">
      <c r="B1408" s="111">
        <v>235</v>
      </c>
      <c r="C1408" s="113" t="s">
        <v>446</v>
      </c>
      <c r="D1408" s="14"/>
      <c r="E1408" s="14"/>
      <c r="F1408" s="14"/>
      <c r="G1408" s="126">
        <f t="shared" si="368"/>
        <v>0</v>
      </c>
      <c r="H1408" s="76"/>
      <c r="J1408" s="69"/>
      <c r="K1408" s="69"/>
      <c r="L1408" s="70"/>
      <c r="M1408" s="69"/>
      <c r="N1408" s="69"/>
      <c r="O1408" s="69"/>
      <c r="P1408" s="69"/>
      <c r="Q1408" s="69"/>
      <c r="S1408" s="127">
        <f t="shared" si="365"/>
      </c>
      <c r="T1408" s="124">
        <f t="shared" si="366"/>
        <v>0</v>
      </c>
      <c r="U1408" s="124">
        <f t="shared" si="367"/>
        <v>0</v>
      </c>
      <c r="V1408" s="71"/>
      <c r="W1408" s="69"/>
    </row>
    <row r="1409" spans="2:23" ht="16.5">
      <c r="B1409" s="111">
        <v>236</v>
      </c>
      <c r="C1409" s="113" t="s">
        <v>436</v>
      </c>
      <c r="D1409" s="14"/>
      <c r="E1409" s="14"/>
      <c r="F1409" s="14"/>
      <c r="G1409" s="126">
        <f t="shared" si="368"/>
        <v>0</v>
      </c>
      <c r="H1409" s="76"/>
      <c r="J1409" s="69"/>
      <c r="K1409" s="69"/>
      <c r="L1409" s="70"/>
      <c r="M1409" s="69"/>
      <c r="N1409" s="69"/>
      <c r="O1409" s="69"/>
      <c r="P1409" s="69"/>
      <c r="Q1409" s="69"/>
      <c r="S1409" s="127">
        <f t="shared" si="365"/>
      </c>
      <c r="T1409" s="124">
        <f t="shared" si="366"/>
        <v>0</v>
      </c>
      <c r="U1409" s="124">
        <f t="shared" si="367"/>
        <v>0</v>
      </c>
      <c r="V1409" s="71"/>
      <c r="W1409" s="69"/>
    </row>
    <row r="1410" spans="2:23" ht="16.5">
      <c r="B1410" s="111">
        <v>237</v>
      </c>
      <c r="C1410" s="113" t="s">
        <v>447</v>
      </c>
      <c r="D1410" s="14"/>
      <c r="E1410" s="14"/>
      <c r="F1410" s="14"/>
      <c r="G1410" s="126">
        <f t="shared" si="368"/>
        <v>0</v>
      </c>
      <c r="H1410" s="76"/>
      <c r="J1410" s="69"/>
      <c r="K1410" s="69"/>
      <c r="L1410" s="70"/>
      <c r="M1410" s="69"/>
      <c r="N1410" s="69"/>
      <c r="O1410" s="69"/>
      <c r="P1410" s="69"/>
      <c r="Q1410" s="69"/>
      <c r="S1410" s="127">
        <f t="shared" si="365"/>
      </c>
      <c r="T1410" s="124">
        <f t="shared" si="366"/>
        <v>0</v>
      </c>
      <c r="U1410" s="124">
        <f t="shared" si="367"/>
        <v>0</v>
      </c>
      <c r="V1410" s="71"/>
      <c r="W1410" s="69"/>
    </row>
    <row r="1411" spans="2:23" ht="16.5">
      <c r="B1411" s="109">
        <v>24</v>
      </c>
      <c r="C1411" s="110" t="s">
        <v>448</v>
      </c>
      <c r="D1411" s="68"/>
      <c r="E1411" s="68"/>
      <c r="F1411" s="68"/>
      <c r="G1411" s="124">
        <f>SUM(G1412:G1419)</f>
        <v>0</v>
      </c>
      <c r="H1411" s="76"/>
      <c r="J1411" s="68"/>
      <c r="K1411" s="68"/>
      <c r="L1411" s="68"/>
      <c r="M1411" s="68"/>
      <c r="N1411" s="68"/>
      <c r="O1411" s="68"/>
      <c r="P1411" s="68"/>
      <c r="Q1411" s="68"/>
      <c r="R1411" s="37"/>
      <c r="S1411" s="127">
        <f>IF(G1411=0,"",IF(T1411=0,"",SUM(T1411/G1411)))</f>
      </c>
      <c r="T1411" s="124">
        <f>SUM(T1412:T1418)</f>
        <v>0</v>
      </c>
      <c r="U1411" s="124">
        <f>SUM(U1412:U1418)</f>
        <v>0</v>
      </c>
      <c r="V1411" s="124">
        <f>SUM(V1412:V1419)</f>
        <v>0</v>
      </c>
      <c r="W1411" s="68"/>
    </row>
    <row r="1412" spans="2:23" ht="16.5">
      <c r="B1412" s="111">
        <v>241</v>
      </c>
      <c r="C1412" s="113" t="s">
        <v>449</v>
      </c>
      <c r="D1412" s="14"/>
      <c r="E1412" s="14"/>
      <c r="F1412" s="14"/>
      <c r="G1412" s="126">
        <f>SUM(E1412*F1412)</f>
        <v>0</v>
      </c>
      <c r="H1412" s="76"/>
      <c r="J1412" s="69"/>
      <c r="K1412" s="69"/>
      <c r="L1412" s="70"/>
      <c r="M1412" s="69"/>
      <c r="N1412" s="69"/>
      <c r="O1412" s="69"/>
      <c r="P1412" s="69"/>
      <c r="Q1412" s="69"/>
      <c r="S1412" s="127">
        <f aca="true" t="shared" si="369" ref="S1412:S1419">IF(G1412=0,"",IF(T1412=0,"",SUM(SUM(J1412:Q1412)-V1412)/G1412))</f>
      </c>
      <c r="T1412" s="124">
        <f aca="true" t="shared" si="370" ref="T1412:T1419">SUM(J1412:Q1412)</f>
        <v>0</v>
      </c>
      <c r="U1412" s="124">
        <f aca="true" t="shared" si="371" ref="U1412:U1419">SUM(G1412-T1412)+V1412</f>
        <v>0</v>
      </c>
      <c r="V1412" s="71"/>
      <c r="W1412" s="69"/>
    </row>
    <row r="1413" spans="2:23" ht="16.5">
      <c r="B1413" s="111">
        <v>242</v>
      </c>
      <c r="C1413" s="113" t="s">
        <v>450</v>
      </c>
      <c r="D1413" s="14"/>
      <c r="E1413" s="14"/>
      <c r="F1413" s="14"/>
      <c r="G1413" s="126">
        <f aca="true" t="shared" si="372" ref="G1413:G1419">SUM(E1413*F1413)</f>
        <v>0</v>
      </c>
      <c r="H1413" s="76"/>
      <c r="J1413" s="69"/>
      <c r="K1413" s="69"/>
      <c r="L1413" s="69"/>
      <c r="M1413" s="69"/>
      <c r="N1413" s="69"/>
      <c r="O1413" s="69"/>
      <c r="P1413" s="69"/>
      <c r="Q1413" s="69"/>
      <c r="S1413" s="127">
        <f t="shared" si="369"/>
      </c>
      <c r="T1413" s="124">
        <f t="shared" si="370"/>
        <v>0</v>
      </c>
      <c r="U1413" s="124">
        <f t="shared" si="371"/>
        <v>0</v>
      </c>
      <c r="V1413" s="71"/>
      <c r="W1413" s="69"/>
    </row>
    <row r="1414" spans="2:23" ht="16.5">
      <c r="B1414" s="111">
        <v>243</v>
      </c>
      <c r="C1414" s="113" t="s">
        <v>451</v>
      </c>
      <c r="D1414" s="14"/>
      <c r="E1414" s="14"/>
      <c r="F1414" s="14"/>
      <c r="G1414" s="126">
        <f t="shared" si="372"/>
        <v>0</v>
      </c>
      <c r="H1414" s="55"/>
      <c r="J1414" s="69"/>
      <c r="K1414" s="69"/>
      <c r="L1414" s="70"/>
      <c r="M1414" s="69"/>
      <c r="N1414" s="69"/>
      <c r="O1414" s="69"/>
      <c r="P1414" s="69"/>
      <c r="Q1414" s="69"/>
      <c r="S1414" s="127">
        <f t="shared" si="369"/>
      </c>
      <c r="T1414" s="124">
        <f t="shared" si="370"/>
        <v>0</v>
      </c>
      <c r="U1414" s="124">
        <f t="shared" si="371"/>
        <v>0</v>
      </c>
      <c r="V1414" s="71"/>
      <c r="W1414" s="69"/>
    </row>
    <row r="1415" spans="2:23" ht="16.5">
      <c r="B1415" s="111">
        <v>244</v>
      </c>
      <c r="C1415" s="113" t="s">
        <v>452</v>
      </c>
      <c r="D1415" s="14"/>
      <c r="E1415" s="14"/>
      <c r="F1415" s="14"/>
      <c r="G1415" s="126">
        <f t="shared" si="372"/>
        <v>0</v>
      </c>
      <c r="H1415" s="76"/>
      <c r="J1415" s="69"/>
      <c r="K1415" s="69"/>
      <c r="L1415" s="70"/>
      <c r="M1415" s="69"/>
      <c r="N1415" s="70"/>
      <c r="O1415" s="69"/>
      <c r="P1415" s="69"/>
      <c r="Q1415" s="69"/>
      <c r="S1415" s="127">
        <f t="shared" si="369"/>
      </c>
      <c r="T1415" s="124">
        <f t="shared" si="370"/>
        <v>0</v>
      </c>
      <c r="U1415" s="124">
        <f t="shared" si="371"/>
        <v>0</v>
      </c>
      <c r="V1415" s="71"/>
      <c r="W1415" s="69"/>
    </row>
    <row r="1416" spans="2:23" ht="16.5">
      <c r="B1416" s="111">
        <v>245</v>
      </c>
      <c r="C1416" s="113" t="s">
        <v>453</v>
      </c>
      <c r="D1416" s="14"/>
      <c r="E1416" s="14"/>
      <c r="F1416" s="14"/>
      <c r="G1416" s="126">
        <f t="shared" si="372"/>
        <v>0</v>
      </c>
      <c r="H1416" s="76"/>
      <c r="J1416" s="69"/>
      <c r="K1416" s="69"/>
      <c r="L1416" s="70"/>
      <c r="M1416" s="69"/>
      <c r="N1416" s="69"/>
      <c r="O1416" s="69"/>
      <c r="P1416" s="69"/>
      <c r="Q1416" s="69"/>
      <c r="S1416" s="127">
        <f t="shared" si="369"/>
      </c>
      <c r="T1416" s="124">
        <f t="shared" si="370"/>
        <v>0</v>
      </c>
      <c r="U1416" s="124">
        <f t="shared" si="371"/>
        <v>0</v>
      </c>
      <c r="V1416" s="71"/>
      <c r="W1416" s="69"/>
    </row>
    <row r="1417" spans="2:23" ht="16.5">
      <c r="B1417" s="111">
        <v>247</v>
      </c>
      <c r="C1417" s="113" t="s">
        <v>454</v>
      </c>
      <c r="D1417" s="14"/>
      <c r="E1417" s="14"/>
      <c r="F1417" s="14"/>
      <c r="G1417" s="126">
        <f t="shared" si="372"/>
        <v>0</v>
      </c>
      <c r="H1417" s="76"/>
      <c r="J1417" s="69"/>
      <c r="K1417" s="69"/>
      <c r="L1417" s="70"/>
      <c r="M1417" s="69"/>
      <c r="N1417" s="69"/>
      <c r="O1417" s="69"/>
      <c r="P1417" s="69"/>
      <c r="Q1417" s="69"/>
      <c r="S1417" s="127">
        <f t="shared" si="369"/>
      </c>
      <c r="T1417" s="124">
        <f t="shared" si="370"/>
        <v>0</v>
      </c>
      <c r="U1417" s="124">
        <f t="shared" si="371"/>
        <v>0</v>
      </c>
      <c r="V1417" s="71"/>
      <c r="W1417" s="69"/>
    </row>
    <row r="1418" spans="2:23" ht="16.5">
      <c r="B1418" s="111">
        <v>248</v>
      </c>
      <c r="C1418" s="113" t="s">
        <v>455</v>
      </c>
      <c r="D1418" s="14"/>
      <c r="E1418" s="14"/>
      <c r="F1418" s="14"/>
      <c r="G1418" s="126">
        <f t="shared" si="372"/>
        <v>0</v>
      </c>
      <c r="H1418" s="76"/>
      <c r="J1418" s="69"/>
      <c r="K1418" s="69"/>
      <c r="L1418" s="70"/>
      <c r="M1418" s="69"/>
      <c r="N1418" s="69"/>
      <c r="O1418" s="69"/>
      <c r="P1418" s="69"/>
      <c r="Q1418" s="69"/>
      <c r="S1418" s="127">
        <f t="shared" si="369"/>
      </c>
      <c r="T1418" s="124">
        <f t="shared" si="370"/>
        <v>0</v>
      </c>
      <c r="U1418" s="124">
        <f t="shared" si="371"/>
        <v>0</v>
      </c>
      <c r="V1418" s="71"/>
      <c r="W1418" s="69"/>
    </row>
    <row r="1419" spans="2:23" ht="16.5">
      <c r="B1419" s="109">
        <v>27</v>
      </c>
      <c r="C1419" s="110" t="s">
        <v>456</v>
      </c>
      <c r="D1419" s="14"/>
      <c r="E1419" s="14"/>
      <c r="F1419" s="14"/>
      <c r="G1419" s="126">
        <f t="shared" si="372"/>
        <v>0</v>
      </c>
      <c r="H1419" s="55"/>
      <c r="J1419" s="69"/>
      <c r="K1419" s="69"/>
      <c r="L1419" s="70"/>
      <c r="M1419" s="69"/>
      <c r="N1419" s="69"/>
      <c r="O1419" s="69"/>
      <c r="P1419" s="69"/>
      <c r="Q1419" s="69"/>
      <c r="R1419" s="37"/>
      <c r="S1419" s="127">
        <f t="shared" si="369"/>
      </c>
      <c r="T1419" s="124">
        <f t="shared" si="370"/>
        <v>0</v>
      </c>
      <c r="U1419" s="124">
        <f t="shared" si="371"/>
        <v>0</v>
      </c>
      <c r="V1419" s="78"/>
      <c r="W1419" s="77"/>
    </row>
    <row r="1420" spans="2:23" ht="16.5">
      <c r="B1420" s="114">
        <v>3</v>
      </c>
      <c r="C1420" s="115" t="s">
        <v>457</v>
      </c>
      <c r="D1420" s="75"/>
      <c r="E1420" s="67"/>
      <c r="F1420" s="67"/>
      <c r="G1420" s="104">
        <f>SUM(G1421,G1425,G1434,G1439)</f>
        <v>0</v>
      </c>
      <c r="H1420" s="76"/>
      <c r="J1420" s="67"/>
      <c r="K1420" s="67"/>
      <c r="L1420" s="67"/>
      <c r="M1420" s="67"/>
      <c r="N1420" s="67"/>
      <c r="O1420" s="67"/>
      <c r="P1420" s="67"/>
      <c r="Q1420" s="67"/>
      <c r="R1420" s="37"/>
      <c r="S1420" s="129">
        <f>IF(G1420=0,"",IF(T1420=0,"",SUM(T1420/G1420)))</f>
      </c>
      <c r="T1420" s="104">
        <f>SUM(T1421,T1425,T1434,T1439)</f>
        <v>0</v>
      </c>
      <c r="U1420" s="104">
        <f>SUM(U1421,U1425,U1434,U1439)</f>
        <v>0</v>
      </c>
      <c r="V1420" s="104">
        <f>SUM(V1421,V1425,V1434,V1439)</f>
        <v>0</v>
      </c>
      <c r="W1420" s="67"/>
    </row>
    <row r="1421" spans="2:23" ht="16.5">
      <c r="B1421" s="109">
        <v>31</v>
      </c>
      <c r="C1421" s="116" t="s">
        <v>433</v>
      </c>
      <c r="D1421" s="72"/>
      <c r="E1421" s="68"/>
      <c r="F1421" s="68"/>
      <c r="G1421" s="124">
        <f>SUM(G1422:G1424)</f>
        <v>0</v>
      </c>
      <c r="H1421" s="76"/>
      <c r="J1421" s="68"/>
      <c r="K1421" s="68"/>
      <c r="L1421" s="68"/>
      <c r="M1421" s="68"/>
      <c r="N1421" s="68"/>
      <c r="O1421" s="68"/>
      <c r="P1421" s="68"/>
      <c r="Q1421" s="68"/>
      <c r="R1421" s="37"/>
      <c r="S1421" s="127">
        <f>IF(G1421=0,"",IF(T1421=0,"",SUM(SUM(J1421:Q1421)-V1421)/G1421))</f>
      </c>
      <c r="T1421" s="124">
        <f>SUM(T1422:T1424)</f>
        <v>0</v>
      </c>
      <c r="U1421" s="124">
        <f>SUM(U1422:U1424)</f>
        <v>0</v>
      </c>
      <c r="V1421" s="124">
        <f>SUM(V1422:V1424)</f>
        <v>0</v>
      </c>
      <c r="W1421" s="68"/>
    </row>
    <row r="1422" spans="2:23" ht="16.5">
      <c r="B1422" s="117">
        <v>311</v>
      </c>
      <c r="C1422" s="118" t="s">
        <v>458</v>
      </c>
      <c r="D1422" s="14"/>
      <c r="E1422" s="14"/>
      <c r="F1422" s="14"/>
      <c r="G1422" s="121">
        <f>SUM(E1422*F1422)</f>
        <v>0</v>
      </c>
      <c r="H1422" s="76"/>
      <c r="J1422" s="69"/>
      <c r="K1422" s="69"/>
      <c r="L1422" s="70"/>
      <c r="M1422" s="69"/>
      <c r="N1422" s="69"/>
      <c r="O1422" s="69"/>
      <c r="P1422" s="69"/>
      <c r="Q1422" s="69"/>
      <c r="R1422" s="37"/>
      <c r="S1422" s="127">
        <f>IF(G1422=0,"",IF(T1422=0,"",SUM(SUM(J1422:Q1422)-V1422)/G1422))</f>
      </c>
      <c r="T1422" s="124">
        <f>SUM(J1422:Q1422)</f>
        <v>0</v>
      </c>
      <c r="U1422" s="124">
        <f>SUM(G1422-T1422)+V1422</f>
        <v>0</v>
      </c>
      <c r="V1422" s="80"/>
      <c r="W1422" s="79"/>
    </row>
    <row r="1423" spans="2:23" ht="16.5">
      <c r="B1423" s="117">
        <v>313</v>
      </c>
      <c r="C1423" s="118" t="s">
        <v>459</v>
      </c>
      <c r="D1423" s="14"/>
      <c r="E1423" s="14"/>
      <c r="F1423" s="14"/>
      <c r="G1423" s="121">
        <f>SUM(E1423*F1423)</f>
        <v>0</v>
      </c>
      <c r="H1423" s="76"/>
      <c r="J1423" s="69"/>
      <c r="K1423" s="69"/>
      <c r="L1423" s="70"/>
      <c r="M1423" s="69"/>
      <c r="N1423" s="69"/>
      <c r="O1423" s="69"/>
      <c r="P1423" s="69"/>
      <c r="Q1423" s="69"/>
      <c r="R1423" s="37"/>
      <c r="S1423" s="127">
        <f>IF(G1423=0,"",IF(T1423=0,"",SUM(SUM(J1423:Q1423)-V1423)/G1423))</f>
      </c>
      <c r="T1423" s="124">
        <f>SUM(J1423:Q1423)</f>
        <v>0</v>
      </c>
      <c r="U1423" s="124">
        <f>SUM(G1423-T1423)+V1423</f>
        <v>0</v>
      </c>
      <c r="V1423" s="80"/>
      <c r="W1423" s="79"/>
    </row>
    <row r="1424" spans="2:23" ht="16.5">
      <c r="B1424" s="117">
        <v>315</v>
      </c>
      <c r="C1424" s="118" t="s">
        <v>460</v>
      </c>
      <c r="D1424" s="14"/>
      <c r="E1424" s="14"/>
      <c r="F1424" s="14"/>
      <c r="G1424" s="121">
        <f>SUM(E1424*F1424)</f>
        <v>0</v>
      </c>
      <c r="H1424" s="76"/>
      <c r="J1424" s="69"/>
      <c r="K1424" s="69"/>
      <c r="L1424" s="70"/>
      <c r="M1424" s="69"/>
      <c r="N1424" s="69"/>
      <c r="O1424" s="69"/>
      <c r="P1424" s="69"/>
      <c r="Q1424" s="69"/>
      <c r="R1424" s="37"/>
      <c r="S1424" s="127">
        <f>IF(G1424=0,"",IF(T1424=0,"",SUM(SUM(J1424:Q1424)-V1424)/G1424))</f>
      </c>
      <c r="T1424" s="124">
        <f>SUM(J1424:Q1424)</f>
        <v>0</v>
      </c>
      <c r="U1424" s="124">
        <f>SUM(G1424-T1424)+V1424</f>
        <v>0</v>
      </c>
      <c r="V1424" s="80"/>
      <c r="W1424" s="79"/>
    </row>
    <row r="1425" spans="2:23" ht="16.5">
      <c r="B1425" s="109">
        <v>32</v>
      </c>
      <c r="C1425" s="116" t="s">
        <v>461</v>
      </c>
      <c r="D1425" s="72"/>
      <c r="E1425" s="68"/>
      <c r="F1425" s="68"/>
      <c r="G1425" s="124">
        <f>SUM(G1426:G1433)</f>
        <v>0</v>
      </c>
      <c r="H1425" s="55"/>
      <c r="J1425" s="68"/>
      <c r="K1425" s="68"/>
      <c r="L1425" s="68"/>
      <c r="M1425" s="68"/>
      <c r="N1425" s="68"/>
      <c r="O1425" s="68"/>
      <c r="P1425" s="68"/>
      <c r="Q1425" s="68"/>
      <c r="R1425" s="37"/>
      <c r="S1425" s="127">
        <f>IF(G1425=0,"",IF(T1425=0,"",SUM(T1425/G1425)))</f>
      </c>
      <c r="T1425" s="124">
        <f>SUM(T1426:T1433)</f>
        <v>0</v>
      </c>
      <c r="U1425" s="124">
        <f>SUM(U1426:U1433)</f>
        <v>0</v>
      </c>
      <c r="V1425" s="124">
        <f>SUM(V1426:V1433)</f>
        <v>0</v>
      </c>
      <c r="W1425" s="68"/>
    </row>
    <row r="1426" spans="2:23" ht="16.5">
      <c r="B1426" s="117">
        <v>321</v>
      </c>
      <c r="C1426" s="118" t="s">
        <v>462</v>
      </c>
      <c r="D1426" s="14"/>
      <c r="E1426" s="14"/>
      <c r="F1426" s="14"/>
      <c r="G1426" s="121">
        <f>SUM(E1426*F1426)</f>
        <v>0</v>
      </c>
      <c r="H1426" s="55"/>
      <c r="J1426" s="69"/>
      <c r="K1426" s="69"/>
      <c r="L1426" s="70"/>
      <c r="M1426" s="69"/>
      <c r="N1426" s="69"/>
      <c r="O1426" s="69"/>
      <c r="P1426" s="69"/>
      <c r="Q1426" s="69"/>
      <c r="R1426" s="37"/>
      <c r="S1426" s="127">
        <f aca="true" t="shared" si="373" ref="S1426:S1433">IF(G1426=0,"",IF(T1426=0,"",SUM(SUM(J1426:Q1426)-V1426)/G1426))</f>
      </c>
      <c r="T1426" s="124">
        <f aca="true" t="shared" si="374" ref="T1426:T1433">SUM(J1426:Q1426)</f>
        <v>0</v>
      </c>
      <c r="U1426" s="124">
        <f aca="true" t="shared" si="375" ref="U1426:U1433">SUM(G1426-T1426)+V1426</f>
        <v>0</v>
      </c>
      <c r="V1426" s="80"/>
      <c r="W1426" s="79"/>
    </row>
    <row r="1427" spans="2:23" ht="16.5">
      <c r="B1427" s="117">
        <v>322</v>
      </c>
      <c r="C1427" s="118" t="s">
        <v>463</v>
      </c>
      <c r="D1427" s="14"/>
      <c r="E1427" s="14"/>
      <c r="F1427" s="14"/>
      <c r="G1427" s="121">
        <f aca="true" t="shared" si="376" ref="G1427:G1433">SUM(E1427*F1427)</f>
        <v>0</v>
      </c>
      <c r="H1427" s="76"/>
      <c r="J1427" s="69"/>
      <c r="K1427" s="69"/>
      <c r="L1427" s="70"/>
      <c r="M1427" s="69"/>
      <c r="N1427" s="69"/>
      <c r="O1427" s="69"/>
      <c r="P1427" s="69"/>
      <c r="Q1427" s="69"/>
      <c r="R1427" s="37"/>
      <c r="S1427" s="127">
        <f t="shared" si="373"/>
      </c>
      <c r="T1427" s="124">
        <f t="shared" si="374"/>
        <v>0</v>
      </c>
      <c r="U1427" s="124">
        <f t="shared" si="375"/>
        <v>0</v>
      </c>
      <c r="V1427" s="80"/>
      <c r="W1427" s="79"/>
    </row>
    <row r="1428" spans="2:23" ht="16.5">
      <c r="B1428" s="117">
        <v>323</v>
      </c>
      <c r="C1428" s="118" t="s">
        <v>433</v>
      </c>
      <c r="D1428" s="14"/>
      <c r="E1428" s="14"/>
      <c r="F1428" s="14"/>
      <c r="G1428" s="121">
        <f t="shared" si="376"/>
        <v>0</v>
      </c>
      <c r="H1428" s="76"/>
      <c r="J1428" s="69"/>
      <c r="K1428" s="69"/>
      <c r="L1428" s="70"/>
      <c r="M1428" s="69"/>
      <c r="N1428" s="69"/>
      <c r="O1428" s="69"/>
      <c r="P1428" s="69"/>
      <c r="Q1428" s="69"/>
      <c r="R1428" s="37"/>
      <c r="S1428" s="127">
        <f t="shared" si="373"/>
      </c>
      <c r="T1428" s="124">
        <f t="shared" si="374"/>
        <v>0</v>
      </c>
      <c r="U1428" s="124">
        <f t="shared" si="375"/>
        <v>0</v>
      </c>
      <c r="V1428" s="80"/>
      <c r="W1428" s="79"/>
    </row>
    <row r="1429" spans="2:23" ht="16.5">
      <c r="B1429" s="117">
        <v>324</v>
      </c>
      <c r="C1429" s="118" t="s">
        <v>464</v>
      </c>
      <c r="D1429" s="14"/>
      <c r="E1429" s="14"/>
      <c r="F1429" s="14"/>
      <c r="G1429" s="121">
        <f t="shared" si="376"/>
        <v>0</v>
      </c>
      <c r="H1429" s="76"/>
      <c r="J1429" s="69"/>
      <c r="K1429" s="69"/>
      <c r="L1429" s="70"/>
      <c r="M1429" s="69"/>
      <c r="N1429" s="69"/>
      <c r="O1429" s="69"/>
      <c r="P1429" s="69"/>
      <c r="Q1429" s="69"/>
      <c r="R1429" s="37"/>
      <c r="S1429" s="127">
        <f t="shared" si="373"/>
      </c>
      <c r="T1429" s="124">
        <f t="shared" si="374"/>
        <v>0</v>
      </c>
      <c r="U1429" s="124">
        <f t="shared" si="375"/>
        <v>0</v>
      </c>
      <c r="V1429" s="80"/>
      <c r="W1429" s="79"/>
    </row>
    <row r="1430" spans="2:23" ht="16.5">
      <c r="B1430" s="117">
        <v>325</v>
      </c>
      <c r="C1430" s="118" t="s">
        <v>465</v>
      </c>
      <c r="D1430" s="14"/>
      <c r="E1430" s="14"/>
      <c r="F1430" s="14"/>
      <c r="G1430" s="121">
        <f t="shared" si="376"/>
        <v>0</v>
      </c>
      <c r="H1430" s="76"/>
      <c r="J1430" s="69"/>
      <c r="K1430" s="69"/>
      <c r="L1430" s="70"/>
      <c r="M1430" s="69"/>
      <c r="N1430" s="69"/>
      <c r="O1430" s="69"/>
      <c r="P1430" s="69"/>
      <c r="Q1430" s="69"/>
      <c r="R1430" s="37"/>
      <c r="S1430" s="127">
        <f t="shared" si="373"/>
      </c>
      <c r="T1430" s="124">
        <f t="shared" si="374"/>
        <v>0</v>
      </c>
      <c r="U1430" s="124">
        <f t="shared" si="375"/>
        <v>0</v>
      </c>
      <c r="V1430" s="80"/>
      <c r="W1430" s="79"/>
    </row>
    <row r="1431" spans="2:23" ht="16.5">
      <c r="B1431" s="117">
        <v>326</v>
      </c>
      <c r="C1431" s="118" t="s">
        <v>466</v>
      </c>
      <c r="D1431" s="14"/>
      <c r="E1431" s="14"/>
      <c r="F1431" s="14"/>
      <c r="G1431" s="121">
        <f t="shared" si="376"/>
        <v>0</v>
      </c>
      <c r="H1431" s="76"/>
      <c r="J1431" s="69"/>
      <c r="K1431" s="69"/>
      <c r="L1431" s="70"/>
      <c r="M1431" s="69"/>
      <c r="N1431" s="69"/>
      <c r="O1431" s="69"/>
      <c r="P1431" s="69"/>
      <c r="Q1431" s="69"/>
      <c r="R1431" s="37"/>
      <c r="S1431" s="127">
        <f t="shared" si="373"/>
      </c>
      <c r="T1431" s="124">
        <f t="shared" si="374"/>
        <v>0</v>
      </c>
      <c r="U1431" s="124">
        <f t="shared" si="375"/>
        <v>0</v>
      </c>
      <c r="V1431" s="80"/>
      <c r="W1431" s="79"/>
    </row>
    <row r="1432" spans="2:23" ht="16.5">
      <c r="B1432" s="117">
        <v>327</v>
      </c>
      <c r="C1432" s="118" t="s">
        <v>467</v>
      </c>
      <c r="D1432" s="14"/>
      <c r="E1432" s="14"/>
      <c r="F1432" s="14"/>
      <c r="G1432" s="121">
        <f t="shared" si="376"/>
        <v>0</v>
      </c>
      <c r="H1432" s="76"/>
      <c r="J1432" s="69"/>
      <c r="K1432" s="69"/>
      <c r="L1432" s="70"/>
      <c r="M1432" s="69"/>
      <c r="N1432" s="69"/>
      <c r="O1432" s="69"/>
      <c r="P1432" s="69"/>
      <c r="Q1432" s="69"/>
      <c r="R1432" s="37"/>
      <c r="S1432" s="127">
        <f t="shared" si="373"/>
      </c>
      <c r="T1432" s="124">
        <f t="shared" si="374"/>
        <v>0</v>
      </c>
      <c r="U1432" s="124">
        <f t="shared" si="375"/>
        <v>0</v>
      </c>
      <c r="V1432" s="80"/>
      <c r="W1432" s="79"/>
    </row>
    <row r="1433" spans="2:23" ht="16.5">
      <c r="B1433" s="117">
        <v>328</v>
      </c>
      <c r="C1433" s="118" t="s">
        <v>468</v>
      </c>
      <c r="D1433" s="14"/>
      <c r="E1433" s="14"/>
      <c r="F1433" s="14"/>
      <c r="G1433" s="121">
        <f t="shared" si="376"/>
        <v>0</v>
      </c>
      <c r="H1433" s="76"/>
      <c r="J1433" s="69"/>
      <c r="K1433" s="69"/>
      <c r="L1433" s="70"/>
      <c r="M1433" s="69"/>
      <c r="N1433" s="69"/>
      <c r="O1433" s="69"/>
      <c r="P1433" s="69"/>
      <c r="Q1433" s="69"/>
      <c r="R1433" s="37"/>
      <c r="S1433" s="127">
        <f t="shared" si="373"/>
      </c>
      <c r="T1433" s="124">
        <f t="shared" si="374"/>
        <v>0</v>
      </c>
      <c r="U1433" s="124">
        <f t="shared" si="375"/>
        <v>0</v>
      </c>
      <c r="V1433" s="80"/>
      <c r="W1433" s="79"/>
    </row>
    <row r="1434" spans="2:23" ht="16.5">
      <c r="B1434" s="109">
        <v>33</v>
      </c>
      <c r="C1434" s="116" t="s">
        <v>469</v>
      </c>
      <c r="D1434" s="72"/>
      <c r="E1434" s="68"/>
      <c r="F1434" s="68"/>
      <c r="G1434" s="124">
        <f>SUM(G1435:G1438)</f>
        <v>0</v>
      </c>
      <c r="H1434" s="55"/>
      <c r="J1434" s="68"/>
      <c r="K1434" s="68"/>
      <c r="L1434" s="68"/>
      <c r="M1434" s="68"/>
      <c r="N1434" s="68"/>
      <c r="O1434" s="68"/>
      <c r="P1434" s="68"/>
      <c r="Q1434" s="68"/>
      <c r="R1434" s="37"/>
      <c r="S1434" s="127">
        <f>IF(G1434=0,"",IF(T1434=0,"",SUM(T1434/G1434)))</f>
      </c>
      <c r="T1434" s="124">
        <f>SUM(T1435:T1438)</f>
        <v>0</v>
      </c>
      <c r="U1434" s="124">
        <f>SUM(U1435:U1438)</f>
        <v>0</v>
      </c>
      <c r="V1434" s="124">
        <f>SUM(V1435:V1438)</f>
        <v>0</v>
      </c>
      <c r="W1434" s="68"/>
    </row>
    <row r="1435" spans="2:23" ht="16.5">
      <c r="B1435" s="117">
        <v>332</v>
      </c>
      <c r="C1435" s="118" t="s">
        <v>432</v>
      </c>
      <c r="D1435" s="14"/>
      <c r="E1435" s="14"/>
      <c r="F1435" s="14"/>
      <c r="G1435" s="121">
        <f>SUM(E1435*F1435)</f>
        <v>0</v>
      </c>
      <c r="H1435" s="76"/>
      <c r="J1435" s="69"/>
      <c r="K1435" s="69"/>
      <c r="L1435" s="70"/>
      <c r="M1435" s="69"/>
      <c r="N1435" s="69"/>
      <c r="O1435" s="69"/>
      <c r="P1435" s="69"/>
      <c r="Q1435" s="69"/>
      <c r="R1435" s="37"/>
      <c r="S1435" s="127">
        <f>IF(G1435=0,"",IF(T1435=0,"",SUM(SUM(J1435:Q1435)-V1435)/G1435))</f>
      </c>
      <c r="T1435" s="124">
        <f>SUM(J1435:Q1435)</f>
        <v>0</v>
      </c>
      <c r="U1435" s="124">
        <f>SUM(G1435-T1435)+V1435</f>
        <v>0</v>
      </c>
      <c r="V1435" s="80"/>
      <c r="W1435" s="79"/>
    </row>
    <row r="1436" spans="2:23" ht="16.5">
      <c r="B1436" s="117">
        <v>333</v>
      </c>
      <c r="C1436" s="118" t="s">
        <v>433</v>
      </c>
      <c r="D1436" s="14"/>
      <c r="E1436" s="14"/>
      <c r="F1436" s="14"/>
      <c r="G1436" s="121">
        <f>SUM(E1436*F1436)</f>
        <v>0</v>
      </c>
      <c r="H1436" s="76"/>
      <c r="J1436" s="69"/>
      <c r="K1436" s="69"/>
      <c r="L1436" s="70"/>
      <c r="M1436" s="69"/>
      <c r="N1436" s="69"/>
      <c r="O1436" s="69"/>
      <c r="P1436" s="69"/>
      <c r="Q1436" s="69"/>
      <c r="R1436" s="37"/>
      <c r="S1436" s="127">
        <f>IF(G1436=0,"",IF(T1436=0,"",SUM(SUM(J1436:Q1436)-V1436)/G1436))</f>
      </c>
      <c r="T1436" s="124">
        <f>SUM(J1436:Q1436)</f>
        <v>0</v>
      </c>
      <c r="U1436" s="124">
        <f>SUM(G1436-T1436)+V1436</f>
        <v>0</v>
      </c>
      <c r="V1436" s="80"/>
      <c r="W1436" s="79"/>
    </row>
    <row r="1437" spans="2:23" ht="16.5">
      <c r="B1437" s="117">
        <v>335</v>
      </c>
      <c r="C1437" s="118" t="s">
        <v>470</v>
      </c>
      <c r="D1437" s="14"/>
      <c r="E1437" s="14"/>
      <c r="F1437" s="14"/>
      <c r="G1437" s="121">
        <f>SUM(E1437*F1437)</f>
        <v>0</v>
      </c>
      <c r="H1437" s="76"/>
      <c r="J1437" s="69"/>
      <c r="K1437" s="69"/>
      <c r="L1437" s="70"/>
      <c r="M1437" s="69"/>
      <c r="N1437" s="69"/>
      <c r="O1437" s="69"/>
      <c r="P1437" s="69"/>
      <c r="Q1437" s="69"/>
      <c r="R1437" s="37"/>
      <c r="S1437" s="127">
        <f>IF(G1437=0,"",IF(T1437=0,"",SUM(SUM(J1437:Q1437)-V1437)/G1437))</f>
      </c>
      <c r="T1437" s="124">
        <f>SUM(J1437:Q1437)</f>
        <v>0</v>
      </c>
      <c r="U1437" s="124">
        <f>SUM(G1437-T1437)+V1437</f>
        <v>0</v>
      </c>
      <c r="V1437" s="80"/>
      <c r="W1437" s="79"/>
    </row>
    <row r="1438" spans="2:23" ht="16.5">
      <c r="B1438" s="117">
        <v>336</v>
      </c>
      <c r="C1438" s="118" t="s">
        <v>471</v>
      </c>
      <c r="D1438" s="14"/>
      <c r="E1438" s="14"/>
      <c r="F1438" s="14"/>
      <c r="G1438" s="121">
        <f>SUM(E1438*F1438)</f>
        <v>0</v>
      </c>
      <c r="H1438" s="76"/>
      <c r="J1438" s="69"/>
      <c r="K1438" s="69"/>
      <c r="L1438" s="70"/>
      <c r="M1438" s="69"/>
      <c r="N1438" s="69"/>
      <c r="O1438" s="69"/>
      <c r="P1438" s="69"/>
      <c r="Q1438" s="69"/>
      <c r="R1438" s="37"/>
      <c r="S1438" s="127">
        <f>IF(G1438=0,"",IF(T1438=0,"",SUM(SUM(J1438:Q1438)-V1438)/G1438))</f>
      </c>
      <c r="T1438" s="124">
        <f>SUM(J1438:Q1438)</f>
        <v>0</v>
      </c>
      <c r="U1438" s="124">
        <f>SUM(G1438-T1438)+V1438</f>
        <v>0</v>
      </c>
      <c r="V1438" s="80"/>
      <c r="W1438" s="79"/>
    </row>
    <row r="1439" spans="2:23" ht="16.5">
      <c r="B1439" s="109">
        <v>34</v>
      </c>
      <c r="C1439" s="116" t="s">
        <v>472</v>
      </c>
      <c r="D1439" s="72"/>
      <c r="E1439" s="68"/>
      <c r="F1439" s="68"/>
      <c r="G1439" s="124">
        <f>SUM(G1440:G1444)</f>
        <v>0</v>
      </c>
      <c r="H1439" s="76"/>
      <c r="J1439" s="68"/>
      <c r="K1439" s="68"/>
      <c r="L1439" s="68"/>
      <c r="M1439" s="68"/>
      <c r="N1439" s="68"/>
      <c r="O1439" s="68"/>
      <c r="P1439" s="68"/>
      <c r="Q1439" s="68"/>
      <c r="R1439" s="37"/>
      <c r="S1439" s="127">
        <f>IF(G1439=0,"",IF(T1439=0,"",SUM(T1439/G1439)))</f>
      </c>
      <c r="T1439" s="124">
        <f>SUM(T1440:T1444)</f>
        <v>0</v>
      </c>
      <c r="U1439" s="124">
        <f>SUM(U1440:U1444)</f>
        <v>0</v>
      </c>
      <c r="V1439" s="124">
        <f>SUM(V1440:V1444)</f>
        <v>0</v>
      </c>
      <c r="W1439" s="68"/>
    </row>
    <row r="1440" spans="2:23" ht="16.5">
      <c r="B1440" s="117">
        <v>342</v>
      </c>
      <c r="C1440" s="118" t="s">
        <v>432</v>
      </c>
      <c r="D1440" s="14"/>
      <c r="E1440" s="14"/>
      <c r="F1440" s="14"/>
      <c r="G1440" s="121">
        <f>SUM(E1440*F1440)</f>
        <v>0</v>
      </c>
      <c r="H1440" s="55"/>
      <c r="J1440" s="69"/>
      <c r="K1440" s="69"/>
      <c r="L1440" s="70"/>
      <c r="M1440" s="69"/>
      <c r="N1440" s="69"/>
      <c r="O1440" s="69"/>
      <c r="P1440" s="69"/>
      <c r="Q1440" s="69"/>
      <c r="R1440" s="37"/>
      <c r="S1440" s="127">
        <f>IF(G1440=0,"",IF(T1440=0,"",SUM(SUM(J1440:Q1440)-V1440)/G1440))</f>
      </c>
      <c r="T1440" s="124">
        <f>SUM(J1440:Q1440)</f>
        <v>0</v>
      </c>
      <c r="U1440" s="124">
        <f>SUM(G1440-T1440)+V1440</f>
        <v>0</v>
      </c>
      <c r="V1440" s="80"/>
      <c r="W1440" s="79"/>
    </row>
    <row r="1441" spans="2:23" ht="16.5">
      <c r="B1441" s="117">
        <v>343</v>
      </c>
      <c r="C1441" s="118" t="s">
        <v>433</v>
      </c>
      <c r="D1441" s="14"/>
      <c r="E1441" s="14"/>
      <c r="F1441" s="14"/>
      <c r="G1441" s="121">
        <f>SUM(E1441*F1441)</f>
        <v>0</v>
      </c>
      <c r="H1441" s="76"/>
      <c r="J1441" s="69"/>
      <c r="K1441" s="69"/>
      <c r="L1441" s="70"/>
      <c r="M1441" s="69"/>
      <c r="N1441" s="69"/>
      <c r="O1441" s="69"/>
      <c r="P1441" s="69"/>
      <c r="Q1441" s="69"/>
      <c r="R1441" s="37"/>
      <c r="S1441" s="127">
        <f>IF(G1441=0,"",IF(T1441=0,"",SUM(SUM(J1441:Q1441)-V1441)/G1441))</f>
      </c>
      <c r="T1441" s="124">
        <f>SUM(J1441:Q1441)</f>
        <v>0</v>
      </c>
      <c r="U1441" s="124">
        <f>SUM(G1441-T1441)+V1441</f>
        <v>0</v>
      </c>
      <c r="V1441" s="80"/>
      <c r="W1441" s="79"/>
    </row>
    <row r="1442" spans="2:23" ht="16.5">
      <c r="B1442" s="117">
        <v>345</v>
      </c>
      <c r="C1442" s="118" t="s">
        <v>473</v>
      </c>
      <c r="D1442" s="14"/>
      <c r="E1442" s="14"/>
      <c r="F1442" s="14"/>
      <c r="G1442" s="121">
        <f>SUM(E1442*F1442)</f>
        <v>0</v>
      </c>
      <c r="H1442" s="76"/>
      <c r="J1442" s="69"/>
      <c r="K1442" s="69"/>
      <c r="L1442" s="70"/>
      <c r="M1442" s="69"/>
      <c r="N1442" s="69"/>
      <c r="O1442" s="69"/>
      <c r="P1442" s="69"/>
      <c r="Q1442" s="69"/>
      <c r="R1442" s="37"/>
      <c r="S1442" s="127">
        <f>IF(G1442=0,"",IF(T1442=0,"",SUM(SUM(J1442:Q1442)-V1442)/G1442))</f>
      </c>
      <c r="T1442" s="124">
        <f>SUM(J1442:Q1442)</f>
        <v>0</v>
      </c>
      <c r="U1442" s="124">
        <f>SUM(G1442-T1442)+V1442</f>
        <v>0</v>
      </c>
      <c r="V1442" s="80"/>
      <c r="W1442" s="79"/>
    </row>
    <row r="1443" spans="2:23" ht="16.5">
      <c r="B1443" s="117">
        <v>346</v>
      </c>
      <c r="C1443" s="118" t="s">
        <v>471</v>
      </c>
      <c r="D1443" s="14"/>
      <c r="E1443" s="14"/>
      <c r="F1443" s="14"/>
      <c r="G1443" s="121">
        <f>SUM(E1443*F1443)</f>
        <v>0</v>
      </c>
      <c r="H1443" s="76"/>
      <c r="J1443" s="69"/>
      <c r="K1443" s="69"/>
      <c r="L1443" s="70"/>
      <c r="M1443" s="69"/>
      <c r="N1443" s="69"/>
      <c r="O1443" s="69"/>
      <c r="P1443" s="69"/>
      <c r="Q1443" s="69"/>
      <c r="R1443" s="37"/>
      <c r="S1443" s="127">
        <f>IF(G1443=0,"",IF(T1443=0,"",SUM(SUM(J1443:Q1443)-V1443)/G1443))</f>
      </c>
      <c r="T1443" s="124">
        <f>SUM(J1443:Q1443)</f>
        <v>0</v>
      </c>
      <c r="U1443" s="124">
        <f>SUM(G1443-T1443)+V1443</f>
        <v>0</v>
      </c>
      <c r="V1443" s="80"/>
      <c r="W1443" s="79"/>
    </row>
    <row r="1444" spans="2:23" ht="16.5">
      <c r="B1444" s="117">
        <v>38</v>
      </c>
      <c r="C1444" s="118" t="s">
        <v>474</v>
      </c>
      <c r="D1444" s="14"/>
      <c r="E1444" s="14"/>
      <c r="F1444" s="14"/>
      <c r="G1444" s="121">
        <f>SUM(E1444*F1444)</f>
        <v>0</v>
      </c>
      <c r="H1444" s="76"/>
      <c r="J1444" s="69"/>
      <c r="K1444" s="69"/>
      <c r="L1444" s="70"/>
      <c r="M1444" s="69"/>
      <c r="N1444" s="69"/>
      <c r="O1444" s="69"/>
      <c r="P1444" s="69"/>
      <c r="Q1444" s="69"/>
      <c r="R1444" s="37"/>
      <c r="S1444" s="127">
        <f>IF(G1444=0,"",IF(T1444=0,"",SUM(SUM(J1444:Q1444)-V1444)/G1444))</f>
      </c>
      <c r="T1444" s="124">
        <f>SUM(J1444:Q1444)</f>
        <v>0</v>
      </c>
      <c r="U1444" s="124">
        <f>SUM(G1444-T1444)+V1444</f>
        <v>0</v>
      </c>
      <c r="V1444" s="80"/>
      <c r="W1444" s="79"/>
    </row>
    <row r="1445" spans="2:23" ht="16.5">
      <c r="B1445" s="114">
        <v>4</v>
      </c>
      <c r="C1445" s="115" t="s">
        <v>475</v>
      </c>
      <c r="D1445" s="75"/>
      <c r="E1445" s="67"/>
      <c r="F1445" s="67"/>
      <c r="G1445" s="104">
        <f>SUM(G1446,G1454,G1460,G1467,G1475,G1481)</f>
        <v>0</v>
      </c>
      <c r="H1445" s="76"/>
      <c r="J1445" s="67"/>
      <c r="K1445" s="67"/>
      <c r="L1445" s="67"/>
      <c r="M1445" s="67"/>
      <c r="N1445" s="67"/>
      <c r="O1445" s="67"/>
      <c r="P1445" s="67"/>
      <c r="Q1445" s="67"/>
      <c r="R1445" s="37"/>
      <c r="S1445" s="129">
        <f>IF(G1445=0,"",IF(T1445=0,"",SUM(T1445/G1445)))</f>
      </c>
      <c r="T1445" s="104">
        <f>SUM(T1446,T1454,T1460,T1467,T1475,T1481)</f>
        <v>0</v>
      </c>
      <c r="U1445" s="104">
        <f>SUM(U1446,U1454,U1460,U1467,U1475,U1481)</f>
        <v>0</v>
      </c>
      <c r="V1445" s="104">
        <f>SUM(V1446,V1454,V1460,V1467,V1475,V1481)</f>
        <v>0</v>
      </c>
      <c r="W1445" s="67"/>
    </row>
    <row r="1446" spans="2:23" ht="16.5">
      <c r="B1446" s="109">
        <v>41</v>
      </c>
      <c r="C1446" s="116" t="s">
        <v>476</v>
      </c>
      <c r="D1446" s="72"/>
      <c r="E1446" s="68"/>
      <c r="F1446" s="68"/>
      <c r="G1446" s="124">
        <f>SUM(G1447:G1453)</f>
        <v>0</v>
      </c>
      <c r="H1446" s="76"/>
      <c r="J1446" s="68"/>
      <c r="K1446" s="68"/>
      <c r="L1446" s="68"/>
      <c r="M1446" s="68"/>
      <c r="N1446" s="68"/>
      <c r="O1446" s="68"/>
      <c r="P1446" s="68"/>
      <c r="Q1446" s="68"/>
      <c r="R1446" s="37"/>
      <c r="S1446" s="127">
        <f>IF(G1446=0,"",IF(T1446=0,"",SUM(T1446/G1446)))</f>
      </c>
      <c r="T1446" s="124">
        <f>SUM(T1447:T1453)</f>
        <v>0</v>
      </c>
      <c r="U1446" s="124">
        <f>SUM(U1447:U1453)</f>
        <v>0</v>
      </c>
      <c r="V1446" s="124">
        <f>SUM(V1447:V1453)</f>
        <v>0</v>
      </c>
      <c r="W1446" s="68"/>
    </row>
    <row r="1447" spans="2:23" ht="16.5">
      <c r="B1447" s="117">
        <v>411</v>
      </c>
      <c r="C1447" s="118" t="s">
        <v>477</v>
      </c>
      <c r="D1447" s="14"/>
      <c r="E1447" s="14"/>
      <c r="F1447" s="14"/>
      <c r="G1447" s="121">
        <f>SUM(E1447*F1447)</f>
        <v>0</v>
      </c>
      <c r="H1447" s="55"/>
      <c r="J1447" s="69"/>
      <c r="K1447" s="69"/>
      <c r="L1447" s="70"/>
      <c r="M1447" s="69"/>
      <c r="N1447" s="69"/>
      <c r="O1447" s="69"/>
      <c r="P1447" s="69"/>
      <c r="Q1447" s="69"/>
      <c r="R1447" s="37"/>
      <c r="S1447" s="127">
        <f aca="true" t="shared" si="377" ref="S1447:S1453">IF(G1447=0,"",IF(T1447=0,"",SUM(SUM(J1447:Q1447)-V1447)/G1447))</f>
      </c>
      <c r="T1447" s="124">
        <f aca="true" t="shared" si="378" ref="T1447:T1453">SUM(J1447:Q1447)</f>
        <v>0</v>
      </c>
      <c r="U1447" s="124">
        <f aca="true" t="shared" si="379" ref="U1447:U1453">SUM(G1447-T1447)+V1447</f>
        <v>0</v>
      </c>
      <c r="V1447" s="80"/>
      <c r="W1447" s="79"/>
    </row>
    <row r="1448" spans="2:23" ht="16.5">
      <c r="B1448" s="117">
        <v>412</v>
      </c>
      <c r="C1448" s="118" t="s">
        <v>478</v>
      </c>
      <c r="D1448" s="14"/>
      <c r="E1448" s="14"/>
      <c r="F1448" s="14"/>
      <c r="G1448" s="121">
        <f aca="true" t="shared" si="380" ref="G1448:G1453">SUM(E1448*F1448)</f>
        <v>0</v>
      </c>
      <c r="H1448" s="76"/>
      <c r="J1448" s="69"/>
      <c r="K1448" s="69"/>
      <c r="L1448" s="70"/>
      <c r="M1448" s="69"/>
      <c r="N1448" s="69"/>
      <c r="O1448" s="69"/>
      <c r="P1448" s="69"/>
      <c r="Q1448" s="69"/>
      <c r="R1448" s="37"/>
      <c r="S1448" s="127">
        <f t="shared" si="377"/>
      </c>
      <c r="T1448" s="124">
        <f t="shared" si="378"/>
        <v>0</v>
      </c>
      <c r="U1448" s="124">
        <f t="shared" si="379"/>
        <v>0</v>
      </c>
      <c r="V1448" s="80"/>
      <c r="W1448" s="79"/>
    </row>
    <row r="1449" spans="2:23" ht="16.5">
      <c r="B1449" s="117">
        <v>413</v>
      </c>
      <c r="C1449" s="118" t="s">
        <v>479</v>
      </c>
      <c r="D1449" s="14"/>
      <c r="E1449" s="14"/>
      <c r="F1449" s="14"/>
      <c r="G1449" s="121">
        <f t="shared" si="380"/>
        <v>0</v>
      </c>
      <c r="H1449" s="76"/>
      <c r="J1449" s="69"/>
      <c r="K1449" s="69"/>
      <c r="L1449" s="70"/>
      <c r="M1449" s="69"/>
      <c r="N1449" s="69"/>
      <c r="O1449" s="69"/>
      <c r="P1449" s="69"/>
      <c r="Q1449" s="69"/>
      <c r="R1449" s="37"/>
      <c r="S1449" s="127">
        <f t="shared" si="377"/>
      </c>
      <c r="T1449" s="124">
        <f t="shared" si="378"/>
        <v>0</v>
      </c>
      <c r="U1449" s="124">
        <f t="shared" si="379"/>
        <v>0</v>
      </c>
      <c r="V1449" s="80"/>
      <c r="W1449" s="79"/>
    </row>
    <row r="1450" spans="2:23" ht="16.5">
      <c r="B1450" s="117">
        <v>414</v>
      </c>
      <c r="C1450" s="118" t="s">
        <v>480</v>
      </c>
      <c r="D1450" s="14"/>
      <c r="E1450" s="14"/>
      <c r="F1450" s="14"/>
      <c r="G1450" s="121">
        <f t="shared" si="380"/>
        <v>0</v>
      </c>
      <c r="H1450" s="76"/>
      <c r="J1450" s="69"/>
      <c r="K1450" s="69"/>
      <c r="L1450" s="70"/>
      <c r="M1450" s="69"/>
      <c r="N1450" s="69"/>
      <c r="O1450" s="69"/>
      <c r="P1450" s="69"/>
      <c r="Q1450" s="69"/>
      <c r="R1450" s="37"/>
      <c r="S1450" s="127">
        <f t="shared" si="377"/>
      </c>
      <c r="T1450" s="124">
        <f t="shared" si="378"/>
        <v>0</v>
      </c>
      <c r="U1450" s="124">
        <f t="shared" si="379"/>
        <v>0</v>
      </c>
      <c r="V1450" s="80"/>
      <c r="W1450" s="79"/>
    </row>
    <row r="1451" spans="2:23" ht="16.5">
      <c r="B1451" s="117">
        <v>415</v>
      </c>
      <c r="C1451" s="118" t="s">
        <v>481</v>
      </c>
      <c r="D1451" s="14"/>
      <c r="E1451" s="14"/>
      <c r="F1451" s="14"/>
      <c r="G1451" s="121">
        <f t="shared" si="380"/>
        <v>0</v>
      </c>
      <c r="H1451" s="76"/>
      <c r="J1451" s="69"/>
      <c r="K1451" s="69"/>
      <c r="L1451" s="70"/>
      <c r="M1451" s="69"/>
      <c r="N1451" s="69"/>
      <c r="O1451" s="69"/>
      <c r="P1451" s="69"/>
      <c r="Q1451" s="69"/>
      <c r="R1451" s="37"/>
      <c r="S1451" s="127">
        <f t="shared" si="377"/>
      </c>
      <c r="T1451" s="124">
        <f t="shared" si="378"/>
        <v>0</v>
      </c>
      <c r="U1451" s="124">
        <f t="shared" si="379"/>
        <v>0</v>
      </c>
      <c r="V1451" s="80"/>
      <c r="W1451" s="79"/>
    </row>
    <row r="1452" spans="2:23" ht="16.5">
      <c r="B1452" s="117">
        <v>416</v>
      </c>
      <c r="C1452" s="118" t="s">
        <v>482</v>
      </c>
      <c r="D1452" s="14"/>
      <c r="E1452" s="14"/>
      <c r="F1452" s="14"/>
      <c r="G1452" s="121">
        <f t="shared" si="380"/>
        <v>0</v>
      </c>
      <c r="H1452" s="76"/>
      <c r="J1452" s="69"/>
      <c r="K1452" s="69"/>
      <c r="L1452" s="70"/>
      <c r="M1452" s="69"/>
      <c r="N1452" s="69"/>
      <c r="O1452" s="69"/>
      <c r="P1452" s="69"/>
      <c r="Q1452" s="69"/>
      <c r="R1452" s="37"/>
      <c r="S1452" s="127">
        <f t="shared" si="377"/>
      </c>
      <c r="T1452" s="124">
        <f t="shared" si="378"/>
        <v>0</v>
      </c>
      <c r="U1452" s="124">
        <f t="shared" si="379"/>
        <v>0</v>
      </c>
      <c r="V1452" s="80"/>
      <c r="W1452" s="79"/>
    </row>
    <row r="1453" spans="2:23" ht="16.5">
      <c r="B1453" s="117">
        <v>417</v>
      </c>
      <c r="C1453" s="118" t="s">
        <v>483</v>
      </c>
      <c r="D1453" s="14"/>
      <c r="E1453" s="14"/>
      <c r="F1453" s="14"/>
      <c r="G1453" s="121">
        <f t="shared" si="380"/>
        <v>0</v>
      </c>
      <c r="H1453" s="76"/>
      <c r="J1453" s="69"/>
      <c r="K1453" s="69"/>
      <c r="L1453" s="70"/>
      <c r="M1453" s="69"/>
      <c r="N1453" s="69"/>
      <c r="O1453" s="69"/>
      <c r="P1453" s="69"/>
      <c r="Q1453" s="69"/>
      <c r="R1453" s="37"/>
      <c r="S1453" s="127">
        <f t="shared" si="377"/>
      </c>
      <c r="T1453" s="124">
        <f t="shared" si="378"/>
        <v>0</v>
      </c>
      <c r="U1453" s="124">
        <f t="shared" si="379"/>
        <v>0</v>
      </c>
      <c r="V1453" s="80"/>
      <c r="W1453" s="79"/>
    </row>
    <row r="1454" spans="2:23" ht="16.5">
      <c r="B1454" s="109">
        <v>42</v>
      </c>
      <c r="C1454" s="116" t="s">
        <v>484</v>
      </c>
      <c r="D1454" s="72"/>
      <c r="E1454" s="68"/>
      <c r="F1454" s="68"/>
      <c r="G1454" s="124">
        <f>SUM(G1455:G1459)</f>
        <v>0</v>
      </c>
      <c r="H1454" s="76"/>
      <c r="J1454" s="68"/>
      <c r="K1454" s="68"/>
      <c r="L1454" s="68"/>
      <c r="M1454" s="68"/>
      <c r="N1454" s="68"/>
      <c r="O1454" s="68"/>
      <c r="P1454" s="68"/>
      <c r="Q1454" s="68"/>
      <c r="R1454" s="37"/>
      <c r="S1454" s="127">
        <f>IF(G1454=0,"",IF(T1454=0,"",SUM(T1454/G1454)))</f>
      </c>
      <c r="T1454" s="124">
        <f>SUM(T1455:T1459)</f>
        <v>0</v>
      </c>
      <c r="U1454" s="124">
        <f>SUM(U1455:U1459)</f>
        <v>0</v>
      </c>
      <c r="V1454" s="124">
        <f>SUM(V1455:V1459)</f>
        <v>0</v>
      </c>
      <c r="W1454" s="68"/>
    </row>
    <row r="1455" spans="2:23" ht="16.5">
      <c r="B1455" s="117">
        <v>421</v>
      </c>
      <c r="C1455" s="118" t="s">
        <v>485</v>
      </c>
      <c r="D1455" s="14"/>
      <c r="E1455" s="14"/>
      <c r="F1455" s="14"/>
      <c r="G1455" s="121">
        <f>SUM(E1455*F1455)</f>
        <v>0</v>
      </c>
      <c r="H1455" s="55"/>
      <c r="J1455" s="69"/>
      <c r="K1455" s="69"/>
      <c r="L1455" s="70"/>
      <c r="M1455" s="69"/>
      <c r="N1455" s="69"/>
      <c r="O1455" s="69"/>
      <c r="P1455" s="69"/>
      <c r="Q1455" s="69"/>
      <c r="R1455" s="37"/>
      <c r="S1455" s="127">
        <f>IF(G1455=0,"",IF(T1455=0,"",SUM(SUM(J1455:Q1455)-V1455)/G1455))</f>
      </c>
      <c r="T1455" s="124">
        <f>SUM(J1455:Q1455)</f>
        <v>0</v>
      </c>
      <c r="U1455" s="124">
        <f>SUM(G1455-T1455)+V1455</f>
        <v>0</v>
      </c>
      <c r="V1455" s="80"/>
      <c r="W1455" s="79"/>
    </row>
    <row r="1456" spans="2:23" ht="16.5">
      <c r="B1456" s="117">
        <v>422</v>
      </c>
      <c r="C1456" s="118" t="s">
        <v>486</v>
      </c>
      <c r="D1456" s="14"/>
      <c r="E1456" s="14"/>
      <c r="F1456" s="14"/>
      <c r="G1456" s="121">
        <f>SUM(E1456*F1456)</f>
        <v>0</v>
      </c>
      <c r="H1456" s="76"/>
      <c r="J1456" s="69"/>
      <c r="K1456" s="69"/>
      <c r="L1456" s="70"/>
      <c r="M1456" s="69"/>
      <c r="N1456" s="69"/>
      <c r="O1456" s="69"/>
      <c r="P1456" s="69"/>
      <c r="Q1456" s="69"/>
      <c r="R1456" s="37"/>
      <c r="S1456" s="127">
        <f>IF(G1456=0,"",IF(T1456=0,"",SUM(SUM(J1456:Q1456)-V1456)/G1456))</f>
      </c>
      <c r="T1456" s="124">
        <f>SUM(J1456:Q1456)</f>
        <v>0</v>
      </c>
      <c r="U1456" s="124">
        <f>SUM(G1456-T1456)+V1456</f>
        <v>0</v>
      </c>
      <c r="V1456" s="80"/>
      <c r="W1456" s="79"/>
    </row>
    <row r="1457" spans="2:23" ht="16.5">
      <c r="B1457" s="117">
        <v>423</v>
      </c>
      <c r="C1457" s="118" t="s">
        <v>487</v>
      </c>
      <c r="D1457" s="14"/>
      <c r="E1457" s="14"/>
      <c r="F1457" s="14"/>
      <c r="G1457" s="121">
        <f>SUM(E1457*F1457)</f>
        <v>0</v>
      </c>
      <c r="H1457" s="76"/>
      <c r="J1457" s="69"/>
      <c r="K1457" s="69"/>
      <c r="L1457" s="70"/>
      <c r="M1457" s="69"/>
      <c r="N1457" s="69"/>
      <c r="O1457" s="69"/>
      <c r="P1457" s="69"/>
      <c r="Q1457" s="69"/>
      <c r="R1457" s="37"/>
      <c r="S1457" s="127">
        <f>IF(G1457=0,"",IF(T1457=0,"",SUM(SUM(J1457:Q1457)-V1457)/G1457))</f>
      </c>
      <c r="T1457" s="124">
        <f>SUM(J1457:Q1457)</f>
        <v>0</v>
      </c>
      <c r="U1457" s="124">
        <f>SUM(G1457-T1457)+V1457</f>
        <v>0</v>
      </c>
      <c r="V1457" s="80"/>
      <c r="W1457" s="79"/>
    </row>
    <row r="1458" spans="2:23" ht="16.5">
      <c r="B1458" s="117">
        <v>426</v>
      </c>
      <c r="C1458" s="118" t="s">
        <v>488</v>
      </c>
      <c r="D1458" s="14"/>
      <c r="E1458" s="14"/>
      <c r="F1458" s="14"/>
      <c r="G1458" s="121">
        <f>SUM(E1458*F1458)</f>
        <v>0</v>
      </c>
      <c r="H1458" s="76"/>
      <c r="J1458" s="69"/>
      <c r="K1458" s="69"/>
      <c r="L1458" s="70"/>
      <c r="M1458" s="69"/>
      <c r="N1458" s="69"/>
      <c r="O1458" s="69"/>
      <c r="P1458" s="69"/>
      <c r="Q1458" s="69"/>
      <c r="R1458" s="37"/>
      <c r="S1458" s="127">
        <f>IF(G1458=0,"",IF(T1458=0,"",SUM(SUM(J1458:Q1458)-V1458)/G1458))</f>
      </c>
      <c r="T1458" s="124">
        <f>SUM(J1458:Q1458)</f>
        <v>0</v>
      </c>
      <c r="U1458" s="124">
        <f>SUM(G1458-T1458)+V1458</f>
        <v>0</v>
      </c>
      <c r="V1458" s="80"/>
      <c r="W1458" s="79"/>
    </row>
    <row r="1459" spans="2:23" ht="16.5">
      <c r="B1459" s="117">
        <v>427</v>
      </c>
      <c r="C1459" s="118" t="s">
        <v>489</v>
      </c>
      <c r="D1459" s="14"/>
      <c r="E1459" s="14"/>
      <c r="F1459" s="14"/>
      <c r="G1459" s="121">
        <f>SUM(E1459*F1459)</f>
        <v>0</v>
      </c>
      <c r="H1459" s="76"/>
      <c r="J1459" s="69"/>
      <c r="K1459" s="69"/>
      <c r="L1459" s="70"/>
      <c r="M1459" s="69"/>
      <c r="N1459" s="69"/>
      <c r="O1459" s="69"/>
      <c r="P1459" s="69"/>
      <c r="Q1459" s="69"/>
      <c r="R1459" s="37"/>
      <c r="S1459" s="127">
        <f>IF(G1459=0,"",IF(T1459=0,"",SUM(SUM(J1459:Q1459)-V1459)/G1459))</f>
      </c>
      <c r="T1459" s="124">
        <f>SUM(J1459:Q1459)</f>
        <v>0</v>
      </c>
      <c r="U1459" s="124">
        <f>SUM(G1459-T1459)+V1459</f>
        <v>0</v>
      </c>
      <c r="V1459" s="80"/>
      <c r="W1459" s="79"/>
    </row>
    <row r="1460" spans="2:23" ht="16.5">
      <c r="B1460" s="109">
        <v>43</v>
      </c>
      <c r="C1460" s="116" t="s">
        <v>490</v>
      </c>
      <c r="D1460" s="72"/>
      <c r="E1460" s="72"/>
      <c r="F1460" s="72"/>
      <c r="G1460" s="124">
        <f>SUM(G1461:G1466)</f>
        <v>0</v>
      </c>
      <c r="H1460" s="76"/>
      <c r="J1460" s="68"/>
      <c r="K1460" s="68"/>
      <c r="L1460" s="68"/>
      <c r="M1460" s="68"/>
      <c r="N1460" s="68"/>
      <c r="O1460" s="68"/>
      <c r="P1460" s="68"/>
      <c r="Q1460" s="68"/>
      <c r="R1460" s="37"/>
      <c r="S1460" s="127">
        <f>IF(G1460=0,"",IF(T1460=0,"",SUM(T1460/G1460)))</f>
      </c>
      <c r="T1460" s="124">
        <f>SUM(T1461:T1466)</f>
        <v>0</v>
      </c>
      <c r="U1460" s="124">
        <f>SUM(U1461:U1466)</f>
        <v>0</v>
      </c>
      <c r="V1460" s="124">
        <f>SUM(V1461:V1466)</f>
        <v>0</v>
      </c>
      <c r="W1460" s="68"/>
    </row>
    <row r="1461" spans="2:23" ht="16.5">
      <c r="B1461" s="117">
        <v>431</v>
      </c>
      <c r="C1461" s="118" t="s">
        <v>491</v>
      </c>
      <c r="D1461" s="14"/>
      <c r="E1461" s="14"/>
      <c r="F1461" s="14"/>
      <c r="G1461" s="121">
        <f aca="true" t="shared" si="381" ref="G1461:G1466">SUM(E1461*F1461)</f>
        <v>0</v>
      </c>
      <c r="H1461" s="55"/>
      <c r="J1461" s="69"/>
      <c r="K1461" s="69"/>
      <c r="L1461" s="70"/>
      <c r="M1461" s="69"/>
      <c r="N1461" s="69"/>
      <c r="O1461" s="69"/>
      <c r="P1461" s="69"/>
      <c r="Q1461" s="69"/>
      <c r="R1461" s="37"/>
      <c r="S1461" s="127">
        <f aca="true" t="shared" si="382" ref="S1461:S1466">IF(G1461=0,"",IF(T1461=0,"",SUM(SUM(J1461:Q1461)-V1461)/G1461))</f>
      </c>
      <c r="T1461" s="124">
        <f aca="true" t="shared" si="383" ref="T1461:T1466">SUM(J1461:Q1461)</f>
        <v>0</v>
      </c>
      <c r="U1461" s="124">
        <f aca="true" t="shared" si="384" ref="U1461:U1466">SUM(G1461-T1461)+V1461</f>
        <v>0</v>
      </c>
      <c r="V1461" s="80"/>
      <c r="W1461" s="79"/>
    </row>
    <row r="1462" spans="2:23" ht="16.5">
      <c r="B1462" s="117">
        <v>432</v>
      </c>
      <c r="C1462" s="118" t="s">
        <v>492</v>
      </c>
      <c r="D1462" s="14"/>
      <c r="E1462" s="14"/>
      <c r="F1462" s="14"/>
      <c r="G1462" s="121">
        <f t="shared" si="381"/>
        <v>0</v>
      </c>
      <c r="H1462" s="76"/>
      <c r="J1462" s="69"/>
      <c r="K1462" s="69"/>
      <c r="L1462" s="70"/>
      <c r="M1462" s="69"/>
      <c r="N1462" s="69"/>
      <c r="O1462" s="69"/>
      <c r="P1462" s="69"/>
      <c r="Q1462" s="69"/>
      <c r="R1462" s="37"/>
      <c r="S1462" s="127">
        <f t="shared" si="382"/>
      </c>
      <c r="T1462" s="124">
        <f t="shared" si="383"/>
        <v>0</v>
      </c>
      <c r="U1462" s="124">
        <f t="shared" si="384"/>
        <v>0</v>
      </c>
      <c r="V1462" s="80"/>
      <c r="W1462" s="79"/>
    </row>
    <row r="1463" spans="2:23" ht="16.5">
      <c r="B1463" s="117">
        <v>433</v>
      </c>
      <c r="C1463" s="118" t="s">
        <v>493</v>
      </c>
      <c r="D1463" s="14"/>
      <c r="E1463" s="14"/>
      <c r="F1463" s="14"/>
      <c r="G1463" s="121">
        <f t="shared" si="381"/>
        <v>0</v>
      </c>
      <c r="H1463" s="76"/>
      <c r="J1463" s="69"/>
      <c r="K1463" s="69"/>
      <c r="L1463" s="70"/>
      <c r="M1463" s="69"/>
      <c r="N1463" s="69"/>
      <c r="O1463" s="69"/>
      <c r="P1463" s="69"/>
      <c r="Q1463" s="69"/>
      <c r="R1463" s="37"/>
      <c r="S1463" s="127">
        <f t="shared" si="382"/>
      </c>
      <c r="T1463" s="124">
        <f t="shared" si="383"/>
        <v>0</v>
      </c>
      <c r="U1463" s="124">
        <f t="shared" si="384"/>
        <v>0</v>
      </c>
      <c r="V1463" s="80"/>
      <c r="W1463" s="79"/>
    </row>
    <row r="1464" spans="2:23" ht="16.5">
      <c r="B1464" s="117">
        <v>434</v>
      </c>
      <c r="C1464" s="118" t="s">
        <v>494</v>
      </c>
      <c r="D1464" s="14"/>
      <c r="E1464" s="14"/>
      <c r="F1464" s="14"/>
      <c r="G1464" s="121">
        <f t="shared" si="381"/>
        <v>0</v>
      </c>
      <c r="H1464" s="76"/>
      <c r="J1464" s="69"/>
      <c r="K1464" s="69"/>
      <c r="L1464" s="70"/>
      <c r="M1464" s="69"/>
      <c r="N1464" s="69"/>
      <c r="O1464" s="69"/>
      <c r="P1464" s="69"/>
      <c r="Q1464" s="69"/>
      <c r="R1464" s="37"/>
      <c r="S1464" s="127">
        <f t="shared" si="382"/>
      </c>
      <c r="T1464" s="124">
        <f t="shared" si="383"/>
        <v>0</v>
      </c>
      <c r="U1464" s="124">
        <f t="shared" si="384"/>
        <v>0</v>
      </c>
      <c r="V1464" s="80"/>
      <c r="W1464" s="79"/>
    </row>
    <row r="1465" spans="2:23" ht="16.5">
      <c r="B1465" s="117">
        <v>436</v>
      </c>
      <c r="C1465" s="118" t="s">
        <v>495</v>
      </c>
      <c r="D1465" s="14"/>
      <c r="E1465" s="14"/>
      <c r="F1465" s="14"/>
      <c r="G1465" s="121">
        <f t="shared" si="381"/>
        <v>0</v>
      </c>
      <c r="H1465" s="76"/>
      <c r="J1465" s="69"/>
      <c r="K1465" s="69"/>
      <c r="L1465" s="70"/>
      <c r="M1465" s="69"/>
      <c r="N1465" s="69"/>
      <c r="O1465" s="69"/>
      <c r="P1465" s="69"/>
      <c r="Q1465" s="69"/>
      <c r="R1465" s="37"/>
      <c r="S1465" s="127">
        <f t="shared" si="382"/>
      </c>
      <c r="T1465" s="124">
        <f t="shared" si="383"/>
        <v>0</v>
      </c>
      <c r="U1465" s="124">
        <f t="shared" si="384"/>
        <v>0</v>
      </c>
      <c r="V1465" s="80"/>
      <c r="W1465" s="79"/>
    </row>
    <row r="1466" spans="2:23" ht="16.5">
      <c r="B1466" s="117">
        <v>437</v>
      </c>
      <c r="C1466" s="118" t="s">
        <v>496</v>
      </c>
      <c r="D1466" s="14"/>
      <c r="E1466" s="14"/>
      <c r="F1466" s="14"/>
      <c r="G1466" s="121">
        <f t="shared" si="381"/>
        <v>0</v>
      </c>
      <c r="H1466" s="76"/>
      <c r="J1466" s="69"/>
      <c r="K1466" s="69"/>
      <c r="L1466" s="70"/>
      <c r="M1466" s="69"/>
      <c r="N1466" s="69"/>
      <c r="O1466" s="69"/>
      <c r="P1466" s="69"/>
      <c r="Q1466" s="69"/>
      <c r="R1466" s="37"/>
      <c r="S1466" s="127">
        <f t="shared" si="382"/>
      </c>
      <c r="T1466" s="124">
        <f t="shared" si="383"/>
        <v>0</v>
      </c>
      <c r="U1466" s="124">
        <f t="shared" si="384"/>
        <v>0</v>
      </c>
      <c r="V1466" s="80"/>
      <c r="W1466" s="79"/>
    </row>
    <row r="1467" spans="2:23" ht="16.5">
      <c r="B1467" s="109">
        <v>46</v>
      </c>
      <c r="C1467" s="116" t="s">
        <v>497</v>
      </c>
      <c r="D1467" s="72"/>
      <c r="E1467" s="72"/>
      <c r="F1467" s="72"/>
      <c r="G1467" s="124">
        <f>SUM(G1468:G1474)</f>
        <v>0</v>
      </c>
      <c r="H1467" s="76"/>
      <c r="J1467" s="68"/>
      <c r="K1467" s="68"/>
      <c r="L1467" s="68"/>
      <c r="M1467" s="68"/>
      <c r="N1467" s="68"/>
      <c r="O1467" s="68"/>
      <c r="P1467" s="68"/>
      <c r="Q1467" s="68"/>
      <c r="R1467" s="37"/>
      <c r="S1467" s="127">
        <f>IF(G1467=0,"",IF(T1467=0,"",SUM(T1467/G1467)))</f>
      </c>
      <c r="T1467" s="124">
        <f>SUM(T1468:T1474)</f>
        <v>0</v>
      </c>
      <c r="U1467" s="124">
        <f>SUM(U1468:U1474)</f>
        <v>0</v>
      </c>
      <c r="V1467" s="124">
        <f>SUM(V1468:V1474)</f>
        <v>0</v>
      </c>
      <c r="W1467" s="68"/>
    </row>
    <row r="1468" spans="2:23" ht="16.5">
      <c r="B1468" s="117">
        <v>461</v>
      </c>
      <c r="C1468" s="118" t="s">
        <v>498</v>
      </c>
      <c r="D1468" s="14"/>
      <c r="E1468" s="14"/>
      <c r="F1468" s="14"/>
      <c r="G1468" s="121">
        <f>SUM(E1468*F1468)</f>
        <v>0</v>
      </c>
      <c r="H1468" s="55"/>
      <c r="J1468" s="69"/>
      <c r="K1468" s="69"/>
      <c r="L1468" s="70"/>
      <c r="M1468" s="69"/>
      <c r="N1468" s="69"/>
      <c r="O1468" s="69"/>
      <c r="P1468" s="69"/>
      <c r="Q1468" s="69"/>
      <c r="R1468" s="37"/>
      <c r="S1468" s="127">
        <f aca="true" t="shared" si="385" ref="S1468:S1474">IF(G1468=0,"",IF(T1468=0,"",SUM(SUM(J1468:Q1468)-V1468)/G1468))</f>
      </c>
      <c r="T1468" s="124">
        <f aca="true" t="shared" si="386" ref="T1468:T1474">SUM(J1468:Q1468)</f>
        <v>0</v>
      </c>
      <c r="U1468" s="124">
        <f aca="true" t="shared" si="387" ref="U1468:U1474">SUM(G1468-T1468)+V1468</f>
        <v>0</v>
      </c>
      <c r="V1468" s="80"/>
      <c r="W1468" s="79"/>
    </row>
    <row r="1469" spans="2:23" ht="16.5">
      <c r="B1469" s="117">
        <v>462</v>
      </c>
      <c r="C1469" s="118" t="s">
        <v>432</v>
      </c>
      <c r="D1469" s="14"/>
      <c r="E1469" s="14"/>
      <c r="F1469" s="14"/>
      <c r="G1469" s="121">
        <f aca="true" t="shared" si="388" ref="G1469:G1474">SUM(E1469*F1469)</f>
        <v>0</v>
      </c>
      <c r="H1469" s="55"/>
      <c r="J1469" s="69"/>
      <c r="K1469" s="69"/>
      <c r="L1469" s="70"/>
      <c r="M1469" s="69"/>
      <c r="N1469" s="69"/>
      <c r="O1469" s="69"/>
      <c r="P1469" s="69"/>
      <c r="Q1469" s="69"/>
      <c r="R1469" s="37"/>
      <c r="S1469" s="127">
        <f t="shared" si="385"/>
      </c>
      <c r="T1469" s="124">
        <f t="shared" si="386"/>
        <v>0</v>
      </c>
      <c r="U1469" s="124">
        <f t="shared" si="387"/>
        <v>0</v>
      </c>
      <c r="V1469" s="80"/>
      <c r="W1469" s="79"/>
    </row>
    <row r="1470" spans="2:23" ht="16.5">
      <c r="B1470" s="117">
        <v>463</v>
      </c>
      <c r="C1470" s="118" t="s">
        <v>433</v>
      </c>
      <c r="D1470" s="14"/>
      <c r="E1470" s="14"/>
      <c r="F1470" s="14"/>
      <c r="G1470" s="121">
        <f t="shared" si="388"/>
        <v>0</v>
      </c>
      <c r="H1470" s="76"/>
      <c r="J1470" s="69"/>
      <c r="K1470" s="69"/>
      <c r="L1470" s="70"/>
      <c r="M1470" s="69"/>
      <c r="N1470" s="69"/>
      <c r="O1470" s="69"/>
      <c r="P1470" s="69"/>
      <c r="Q1470" s="69"/>
      <c r="R1470" s="37"/>
      <c r="S1470" s="127">
        <f t="shared" si="385"/>
      </c>
      <c r="T1470" s="124">
        <f t="shared" si="386"/>
        <v>0</v>
      </c>
      <c r="U1470" s="124">
        <f t="shared" si="387"/>
        <v>0</v>
      </c>
      <c r="V1470" s="80"/>
      <c r="W1470" s="79"/>
    </row>
    <row r="1471" spans="2:23" ht="16.5">
      <c r="B1471" s="117">
        <v>464</v>
      </c>
      <c r="C1471" s="118" t="s">
        <v>464</v>
      </c>
      <c r="D1471" s="14"/>
      <c r="E1471" s="14"/>
      <c r="F1471" s="14"/>
      <c r="G1471" s="121">
        <f t="shared" si="388"/>
        <v>0</v>
      </c>
      <c r="H1471" s="76"/>
      <c r="J1471" s="69"/>
      <c r="K1471" s="69"/>
      <c r="L1471" s="70"/>
      <c r="M1471" s="69"/>
      <c r="N1471" s="69"/>
      <c r="O1471" s="69"/>
      <c r="P1471" s="69"/>
      <c r="Q1471" s="69"/>
      <c r="R1471" s="37"/>
      <c r="S1471" s="127">
        <f t="shared" si="385"/>
      </c>
      <c r="T1471" s="124">
        <f t="shared" si="386"/>
        <v>0</v>
      </c>
      <c r="U1471" s="124">
        <f t="shared" si="387"/>
        <v>0</v>
      </c>
      <c r="V1471" s="80"/>
      <c r="W1471" s="79"/>
    </row>
    <row r="1472" spans="2:23" ht="16.5">
      <c r="B1472" s="117">
        <v>465</v>
      </c>
      <c r="C1472" s="118" t="s">
        <v>499</v>
      </c>
      <c r="D1472" s="14"/>
      <c r="E1472" s="14"/>
      <c r="F1472" s="14"/>
      <c r="G1472" s="121">
        <f t="shared" si="388"/>
        <v>0</v>
      </c>
      <c r="H1472" s="76"/>
      <c r="J1472" s="69"/>
      <c r="K1472" s="69"/>
      <c r="L1472" s="70"/>
      <c r="M1472" s="69"/>
      <c r="N1472" s="69"/>
      <c r="O1472" s="69"/>
      <c r="P1472" s="69"/>
      <c r="Q1472" s="69"/>
      <c r="R1472" s="37"/>
      <c r="S1472" s="127">
        <f t="shared" si="385"/>
      </c>
      <c r="T1472" s="124">
        <f t="shared" si="386"/>
        <v>0</v>
      </c>
      <c r="U1472" s="124">
        <f t="shared" si="387"/>
        <v>0</v>
      </c>
      <c r="V1472" s="80"/>
      <c r="W1472" s="79"/>
    </row>
    <row r="1473" spans="2:23" ht="16.5">
      <c r="B1473" s="117">
        <v>466</v>
      </c>
      <c r="C1473" s="118" t="s">
        <v>471</v>
      </c>
      <c r="D1473" s="14"/>
      <c r="E1473" s="14"/>
      <c r="F1473" s="14"/>
      <c r="G1473" s="121">
        <f t="shared" si="388"/>
        <v>0</v>
      </c>
      <c r="H1473" s="76"/>
      <c r="J1473" s="69"/>
      <c r="K1473" s="69"/>
      <c r="L1473" s="70"/>
      <c r="M1473" s="69"/>
      <c r="N1473" s="69"/>
      <c r="O1473" s="69"/>
      <c r="P1473" s="69"/>
      <c r="Q1473" s="69"/>
      <c r="R1473" s="37"/>
      <c r="S1473" s="127">
        <f t="shared" si="385"/>
      </c>
      <c r="T1473" s="124">
        <f t="shared" si="386"/>
        <v>0</v>
      </c>
      <c r="U1473" s="124">
        <f t="shared" si="387"/>
        <v>0</v>
      </c>
      <c r="V1473" s="80"/>
      <c r="W1473" s="79"/>
    </row>
    <row r="1474" spans="2:23" ht="16.5">
      <c r="B1474" s="117">
        <v>467</v>
      </c>
      <c r="C1474" s="118" t="s">
        <v>436</v>
      </c>
      <c r="D1474" s="14"/>
      <c r="E1474" s="14"/>
      <c r="F1474" s="14"/>
      <c r="G1474" s="121">
        <f t="shared" si="388"/>
        <v>0</v>
      </c>
      <c r="H1474" s="76"/>
      <c r="J1474" s="69"/>
      <c r="K1474" s="69"/>
      <c r="L1474" s="70"/>
      <c r="M1474" s="69"/>
      <c r="N1474" s="69"/>
      <c r="O1474" s="69"/>
      <c r="P1474" s="69"/>
      <c r="Q1474" s="69"/>
      <c r="R1474" s="37"/>
      <c r="S1474" s="127">
        <f t="shared" si="385"/>
      </c>
      <c r="T1474" s="124">
        <f t="shared" si="386"/>
        <v>0</v>
      </c>
      <c r="U1474" s="124">
        <f t="shared" si="387"/>
        <v>0</v>
      </c>
      <c r="V1474" s="80"/>
      <c r="W1474" s="79"/>
    </row>
    <row r="1475" spans="2:23" ht="16.5">
      <c r="B1475" s="109">
        <v>47</v>
      </c>
      <c r="C1475" s="116" t="s">
        <v>500</v>
      </c>
      <c r="D1475" s="72"/>
      <c r="E1475" s="72"/>
      <c r="F1475" s="72"/>
      <c r="G1475" s="124">
        <f>SUM(G1476:G1480)</f>
        <v>0</v>
      </c>
      <c r="H1475" s="76"/>
      <c r="J1475" s="68"/>
      <c r="K1475" s="68"/>
      <c r="L1475" s="68"/>
      <c r="M1475" s="68"/>
      <c r="N1475" s="68"/>
      <c r="O1475" s="68"/>
      <c r="P1475" s="68"/>
      <c r="Q1475" s="68"/>
      <c r="R1475" s="37"/>
      <c r="S1475" s="127">
        <f>IF(G1475=0,"",IF(T1475=0,"",SUM(T1475/G1475)))</f>
      </c>
      <c r="T1475" s="124">
        <f>SUM(T1476:T1480)</f>
        <v>0</v>
      </c>
      <c r="U1475" s="124">
        <f>SUM(U1476:U1480)</f>
        <v>0</v>
      </c>
      <c r="V1475" s="124">
        <f>SUM(V1476:V1480)</f>
        <v>0</v>
      </c>
      <c r="W1475" s="68"/>
    </row>
    <row r="1476" spans="2:23" ht="16.5">
      <c r="B1476" s="117">
        <v>471</v>
      </c>
      <c r="C1476" s="118" t="s">
        <v>501</v>
      </c>
      <c r="D1476" s="14"/>
      <c r="E1476" s="14"/>
      <c r="F1476" s="14"/>
      <c r="G1476" s="121">
        <f>SUM(E1476*F1476)</f>
        <v>0</v>
      </c>
      <c r="H1476" s="76"/>
      <c r="J1476" s="69"/>
      <c r="K1476" s="69"/>
      <c r="L1476" s="70"/>
      <c r="M1476" s="69"/>
      <c r="N1476" s="69"/>
      <c r="O1476" s="69"/>
      <c r="P1476" s="69"/>
      <c r="Q1476" s="69"/>
      <c r="R1476" s="37"/>
      <c r="S1476" s="127">
        <f>IF(G1476=0,"",IF(T1476=0,"",SUM(SUM(J1476:Q1476)-V1476)/G1476))</f>
      </c>
      <c r="T1476" s="124">
        <f>SUM(J1476:Q1476)</f>
        <v>0</v>
      </c>
      <c r="U1476" s="124">
        <f>SUM(G1476-T1476)+V1476</f>
        <v>0</v>
      </c>
      <c r="V1476" s="80"/>
      <c r="W1476" s="79"/>
    </row>
    <row r="1477" spans="2:23" ht="16.5">
      <c r="B1477" s="117">
        <v>472</v>
      </c>
      <c r="C1477" s="118" t="s">
        <v>502</v>
      </c>
      <c r="D1477" s="14"/>
      <c r="E1477" s="14"/>
      <c r="F1477" s="14"/>
      <c r="G1477" s="121">
        <f>SUM(E1477*F1477)</f>
        <v>0</v>
      </c>
      <c r="H1477" s="76"/>
      <c r="J1477" s="69"/>
      <c r="K1477" s="69"/>
      <c r="L1477" s="70"/>
      <c r="M1477" s="69"/>
      <c r="N1477" s="69"/>
      <c r="O1477" s="69"/>
      <c r="P1477" s="69"/>
      <c r="Q1477" s="69"/>
      <c r="R1477" s="37"/>
      <c r="S1477" s="127">
        <f>IF(G1477=0,"",IF(T1477=0,"",SUM(SUM(J1477:Q1477)-V1477)/G1477))</f>
      </c>
      <c r="T1477" s="124">
        <f>SUM(J1477:Q1477)</f>
        <v>0</v>
      </c>
      <c r="U1477" s="124">
        <f>SUM(G1477-T1477)+V1477</f>
        <v>0</v>
      </c>
      <c r="V1477" s="80"/>
      <c r="W1477" s="79"/>
    </row>
    <row r="1478" spans="2:23" ht="16.5">
      <c r="B1478" s="117">
        <v>473</v>
      </c>
      <c r="C1478" s="118" t="s">
        <v>503</v>
      </c>
      <c r="D1478" s="14"/>
      <c r="E1478" s="14"/>
      <c r="F1478" s="14"/>
      <c r="G1478" s="121">
        <f>SUM(E1478*F1478)</f>
        <v>0</v>
      </c>
      <c r="H1478" s="55"/>
      <c r="J1478" s="69"/>
      <c r="K1478" s="69"/>
      <c r="L1478" s="70"/>
      <c r="M1478" s="69"/>
      <c r="N1478" s="69"/>
      <c r="O1478" s="69"/>
      <c r="P1478" s="69"/>
      <c r="Q1478" s="69"/>
      <c r="R1478" s="37"/>
      <c r="S1478" s="127">
        <f>IF(G1478=0,"",IF(T1478=0,"",SUM(SUM(J1478:Q1478)-V1478)/G1478))</f>
      </c>
      <c r="T1478" s="124">
        <f>SUM(J1478:Q1478)</f>
        <v>0</v>
      </c>
      <c r="U1478" s="124">
        <f>SUM(G1478-T1478)+V1478</f>
        <v>0</v>
      </c>
      <c r="V1478" s="80"/>
      <c r="W1478" s="79"/>
    </row>
    <row r="1479" spans="2:23" ht="16.5">
      <c r="B1479" s="117">
        <v>475</v>
      </c>
      <c r="C1479" s="118" t="s">
        <v>504</v>
      </c>
      <c r="D1479" s="14"/>
      <c r="E1479" s="14"/>
      <c r="F1479" s="14"/>
      <c r="G1479" s="121">
        <f>SUM(E1479*F1479)</f>
        <v>0</v>
      </c>
      <c r="H1479" s="76"/>
      <c r="J1479" s="69"/>
      <c r="K1479" s="69"/>
      <c r="L1479" s="70"/>
      <c r="M1479" s="69"/>
      <c r="N1479" s="69"/>
      <c r="O1479" s="69"/>
      <c r="P1479" s="69"/>
      <c r="Q1479" s="69"/>
      <c r="R1479" s="37"/>
      <c r="S1479" s="127">
        <f>IF(G1479=0,"",IF(T1479=0,"",SUM(SUM(J1479:Q1479)-V1479)/G1479))</f>
      </c>
      <c r="T1479" s="124">
        <f>SUM(J1479:Q1479)</f>
        <v>0</v>
      </c>
      <c r="U1479" s="124">
        <f>SUM(G1479-T1479)+V1479</f>
        <v>0</v>
      </c>
      <c r="V1479" s="80"/>
      <c r="W1479" s="79"/>
    </row>
    <row r="1480" spans="2:23" ht="16.5">
      <c r="B1480" s="117">
        <v>476</v>
      </c>
      <c r="C1480" s="118" t="s">
        <v>505</v>
      </c>
      <c r="D1480" s="14"/>
      <c r="E1480" s="14"/>
      <c r="F1480" s="14"/>
      <c r="G1480" s="121">
        <f>SUM(E1480*F1480)</f>
        <v>0</v>
      </c>
      <c r="H1480" s="76"/>
      <c r="J1480" s="69"/>
      <c r="K1480" s="69"/>
      <c r="L1480" s="70"/>
      <c r="M1480" s="69"/>
      <c r="N1480" s="69"/>
      <c r="O1480" s="69"/>
      <c r="P1480" s="69"/>
      <c r="Q1480" s="69"/>
      <c r="R1480" s="37"/>
      <c r="S1480" s="127">
        <f>IF(G1480=0,"",IF(T1480=0,"",SUM(SUM(J1480:Q1480)-V1480)/G1480))</f>
      </c>
      <c r="T1480" s="124">
        <f>SUM(J1480:Q1480)</f>
        <v>0</v>
      </c>
      <c r="U1480" s="124">
        <f>SUM(G1480-T1480)+V1480</f>
        <v>0</v>
      </c>
      <c r="V1480" s="80"/>
      <c r="W1480" s="79"/>
    </row>
    <row r="1481" spans="2:23" ht="16.5">
      <c r="B1481" s="109">
        <v>48</v>
      </c>
      <c r="C1481" s="116" t="s">
        <v>506</v>
      </c>
      <c r="D1481" s="72"/>
      <c r="E1481" s="72"/>
      <c r="F1481" s="72"/>
      <c r="G1481" s="124">
        <f>SUM(G1482:G1487)</f>
        <v>0</v>
      </c>
      <c r="H1481" s="76"/>
      <c r="J1481" s="68"/>
      <c r="K1481" s="68"/>
      <c r="L1481" s="68"/>
      <c r="M1481" s="68"/>
      <c r="N1481" s="68"/>
      <c r="O1481" s="68"/>
      <c r="P1481" s="68"/>
      <c r="Q1481" s="68"/>
      <c r="R1481" s="37"/>
      <c r="S1481" s="127">
        <f>IF(G1481=0,"",IF(T1481=0,"",SUM(T1481/G1481)))</f>
      </c>
      <c r="T1481" s="124">
        <f>SUM(T1482:T1487)</f>
        <v>0</v>
      </c>
      <c r="U1481" s="124">
        <f>SUM(U1482:U1487)</f>
        <v>0</v>
      </c>
      <c r="V1481" s="124">
        <f>SUM(V1482:V1487)</f>
        <v>0</v>
      </c>
      <c r="W1481" s="68"/>
    </row>
    <row r="1482" spans="2:23" ht="16.5">
      <c r="B1482" s="117">
        <v>482</v>
      </c>
      <c r="C1482" s="118" t="s">
        <v>507</v>
      </c>
      <c r="D1482" s="14"/>
      <c r="E1482" s="14"/>
      <c r="F1482" s="14"/>
      <c r="G1482" s="121">
        <f aca="true" t="shared" si="389" ref="G1482:G1487">SUM(E1482*F1482)</f>
        <v>0</v>
      </c>
      <c r="H1482" s="76"/>
      <c r="J1482" s="69"/>
      <c r="K1482" s="69"/>
      <c r="L1482" s="70"/>
      <c r="M1482" s="69"/>
      <c r="N1482" s="69"/>
      <c r="O1482" s="69"/>
      <c r="P1482" s="69"/>
      <c r="Q1482" s="69"/>
      <c r="R1482" s="37"/>
      <c r="S1482" s="127">
        <f aca="true" t="shared" si="390" ref="S1482:S1487">IF(G1482=0,"",IF(T1482=0,"",SUM(SUM(J1482:Q1482)-V1482)/G1482))</f>
      </c>
      <c r="T1482" s="124">
        <f aca="true" t="shared" si="391" ref="T1482:T1487">SUM(J1482:Q1482)</f>
        <v>0</v>
      </c>
      <c r="U1482" s="124">
        <f aca="true" t="shared" si="392" ref="U1482:U1487">SUM(G1482-T1482)+V1482</f>
        <v>0</v>
      </c>
      <c r="V1482" s="80"/>
      <c r="W1482" s="79"/>
    </row>
    <row r="1483" spans="2:23" ht="16.5">
      <c r="B1483" s="117">
        <v>483</v>
      </c>
      <c r="C1483" s="118" t="s">
        <v>433</v>
      </c>
      <c r="D1483" s="14"/>
      <c r="E1483" s="14"/>
      <c r="F1483" s="14"/>
      <c r="G1483" s="121">
        <f t="shared" si="389"/>
        <v>0</v>
      </c>
      <c r="H1483" s="76"/>
      <c r="J1483" s="69"/>
      <c r="K1483" s="69"/>
      <c r="L1483" s="70"/>
      <c r="M1483" s="69"/>
      <c r="N1483" s="69"/>
      <c r="O1483" s="69"/>
      <c r="P1483" s="69"/>
      <c r="Q1483" s="69"/>
      <c r="R1483" s="37"/>
      <c r="S1483" s="127">
        <f t="shared" si="390"/>
      </c>
      <c r="T1483" s="124">
        <f t="shared" si="391"/>
        <v>0</v>
      </c>
      <c r="U1483" s="124">
        <f t="shared" si="392"/>
        <v>0</v>
      </c>
      <c r="V1483" s="80"/>
      <c r="W1483" s="79"/>
    </row>
    <row r="1484" spans="2:23" ht="16.5">
      <c r="B1484" s="117">
        <v>484</v>
      </c>
      <c r="C1484" s="118" t="s">
        <v>464</v>
      </c>
      <c r="D1484" s="14"/>
      <c r="E1484" s="14"/>
      <c r="F1484" s="14"/>
      <c r="G1484" s="121">
        <f t="shared" si="389"/>
        <v>0</v>
      </c>
      <c r="H1484" s="55"/>
      <c r="J1484" s="69"/>
      <c r="K1484" s="69"/>
      <c r="L1484" s="70"/>
      <c r="M1484" s="69"/>
      <c r="N1484" s="69"/>
      <c r="O1484" s="69"/>
      <c r="P1484" s="69"/>
      <c r="Q1484" s="69"/>
      <c r="R1484" s="37"/>
      <c r="S1484" s="127">
        <f t="shared" si="390"/>
      </c>
      <c r="T1484" s="124">
        <f t="shared" si="391"/>
        <v>0</v>
      </c>
      <c r="U1484" s="124">
        <f t="shared" si="392"/>
        <v>0</v>
      </c>
      <c r="V1484" s="80"/>
      <c r="W1484" s="79"/>
    </row>
    <row r="1485" spans="2:23" ht="16.5">
      <c r="B1485" s="117">
        <v>485</v>
      </c>
      <c r="C1485" s="118" t="s">
        <v>435</v>
      </c>
      <c r="D1485" s="14"/>
      <c r="E1485" s="14"/>
      <c r="F1485" s="14"/>
      <c r="G1485" s="121">
        <f t="shared" si="389"/>
        <v>0</v>
      </c>
      <c r="H1485" s="76"/>
      <c r="J1485" s="69"/>
      <c r="K1485" s="69"/>
      <c r="L1485" s="70"/>
      <c r="M1485" s="69"/>
      <c r="N1485" s="69"/>
      <c r="O1485" s="69"/>
      <c r="P1485" s="69"/>
      <c r="Q1485" s="69"/>
      <c r="R1485" s="37"/>
      <c r="S1485" s="127">
        <f t="shared" si="390"/>
      </c>
      <c r="T1485" s="124">
        <f t="shared" si="391"/>
        <v>0</v>
      </c>
      <c r="U1485" s="124">
        <f t="shared" si="392"/>
        <v>0</v>
      </c>
      <c r="V1485" s="80"/>
      <c r="W1485" s="79"/>
    </row>
    <row r="1486" spans="2:23" ht="16.5">
      <c r="B1486" s="117">
        <v>486</v>
      </c>
      <c r="C1486" s="118" t="s">
        <v>471</v>
      </c>
      <c r="D1486" s="14"/>
      <c r="E1486" s="14"/>
      <c r="F1486" s="14"/>
      <c r="G1486" s="121">
        <f t="shared" si="389"/>
        <v>0</v>
      </c>
      <c r="H1486" s="76"/>
      <c r="J1486" s="69"/>
      <c r="K1486" s="69"/>
      <c r="L1486" s="70"/>
      <c r="M1486" s="69"/>
      <c r="N1486" s="69"/>
      <c r="O1486" s="69"/>
      <c r="P1486" s="69"/>
      <c r="Q1486" s="69"/>
      <c r="R1486" s="37"/>
      <c r="S1486" s="127">
        <f t="shared" si="390"/>
      </c>
      <c r="T1486" s="124">
        <f t="shared" si="391"/>
        <v>0</v>
      </c>
      <c r="U1486" s="124">
        <f t="shared" si="392"/>
        <v>0</v>
      </c>
      <c r="V1486" s="80"/>
      <c r="W1486" s="79"/>
    </row>
    <row r="1487" spans="2:23" ht="16.5">
      <c r="B1487" s="117">
        <v>488</v>
      </c>
      <c r="C1487" s="118" t="s">
        <v>508</v>
      </c>
      <c r="D1487" s="14"/>
      <c r="E1487" s="14"/>
      <c r="F1487" s="14"/>
      <c r="G1487" s="121">
        <f t="shared" si="389"/>
        <v>0</v>
      </c>
      <c r="H1487" s="76"/>
      <c r="J1487" s="69"/>
      <c r="K1487" s="69"/>
      <c r="L1487" s="70"/>
      <c r="M1487" s="69"/>
      <c r="N1487" s="69"/>
      <c r="O1487" s="69"/>
      <c r="P1487" s="69"/>
      <c r="Q1487" s="69"/>
      <c r="R1487" s="37"/>
      <c r="S1487" s="127">
        <f t="shared" si="390"/>
      </c>
      <c r="T1487" s="124">
        <f t="shared" si="391"/>
        <v>0</v>
      </c>
      <c r="U1487" s="124">
        <f t="shared" si="392"/>
        <v>0</v>
      </c>
      <c r="V1487" s="80"/>
      <c r="W1487" s="79"/>
    </row>
    <row r="1488" spans="2:23" ht="16.5">
      <c r="B1488" s="114">
        <v>5</v>
      </c>
      <c r="C1488" s="115" t="s">
        <v>509</v>
      </c>
      <c r="D1488" s="75"/>
      <c r="E1488" s="75"/>
      <c r="F1488" s="75"/>
      <c r="G1488" s="104">
        <f>SUM(G1489,G1498,G1504,G1513,G1520,G1528,G1537)</f>
        <v>0</v>
      </c>
      <c r="H1488" s="76"/>
      <c r="J1488" s="67"/>
      <c r="K1488" s="67"/>
      <c r="L1488" s="67"/>
      <c r="M1488" s="67"/>
      <c r="N1488" s="67"/>
      <c r="O1488" s="67"/>
      <c r="P1488" s="67"/>
      <c r="Q1488" s="67"/>
      <c r="R1488" s="37"/>
      <c r="S1488" s="129">
        <f>IF(G1488=0,"",IF(T1488=0,"",SUM(T1488/G1488)))</f>
      </c>
      <c r="T1488" s="104">
        <f>SUM(T1489,T1498,T1504,T1513,T1520,T1528,T1537)</f>
        <v>0</v>
      </c>
      <c r="U1488" s="104">
        <f>SUM(U1489,U1498,U1504,U1513,U1520,U1528,U1537)</f>
        <v>0</v>
      </c>
      <c r="V1488" s="104">
        <f>SUM(V1489,V1498,V1504,V1513,V1520,V1528)</f>
        <v>0</v>
      </c>
      <c r="W1488" s="67"/>
    </row>
    <row r="1489" spans="2:23" ht="16.5">
      <c r="B1489" s="109">
        <v>51</v>
      </c>
      <c r="C1489" s="116" t="s">
        <v>510</v>
      </c>
      <c r="D1489" s="72"/>
      <c r="E1489" s="72"/>
      <c r="F1489" s="72"/>
      <c r="G1489" s="124">
        <f>SUM(G1490:G1497)</f>
        <v>0</v>
      </c>
      <c r="H1489" s="76"/>
      <c r="J1489" s="68"/>
      <c r="K1489" s="68"/>
      <c r="L1489" s="68"/>
      <c r="M1489" s="68"/>
      <c r="N1489" s="68"/>
      <c r="O1489" s="68"/>
      <c r="P1489" s="68"/>
      <c r="Q1489" s="68"/>
      <c r="R1489" s="37"/>
      <c r="S1489" s="127">
        <f>IF(G1489=0,"",IF(T1489=0,"",SUM(T1489/G1489)))</f>
      </c>
      <c r="T1489" s="124">
        <f>SUM(T1490:T1497)</f>
        <v>0</v>
      </c>
      <c r="U1489" s="124">
        <f>SUM(U1490:U1497)</f>
        <v>0</v>
      </c>
      <c r="V1489" s="124">
        <f>SUM(V1490:V1497)</f>
        <v>0</v>
      </c>
      <c r="W1489" s="68"/>
    </row>
    <row r="1490" spans="2:23" ht="16.5">
      <c r="B1490" s="117">
        <v>511</v>
      </c>
      <c r="C1490" s="118" t="s">
        <v>511</v>
      </c>
      <c r="D1490" s="14"/>
      <c r="E1490" s="14"/>
      <c r="F1490" s="14"/>
      <c r="G1490" s="121">
        <f>SUM(E1490*F1490)</f>
        <v>0</v>
      </c>
      <c r="H1490" s="76"/>
      <c r="J1490" s="69"/>
      <c r="K1490" s="69"/>
      <c r="L1490" s="70"/>
      <c r="M1490" s="69"/>
      <c r="N1490" s="69"/>
      <c r="O1490" s="69"/>
      <c r="P1490" s="69"/>
      <c r="Q1490" s="69"/>
      <c r="R1490" s="37"/>
      <c r="S1490" s="127">
        <f aca="true" t="shared" si="393" ref="S1490:S1497">IF(G1490=0,"",IF(T1490=0,"",SUM(SUM(J1490:Q1490)-V1490)/G1490))</f>
      </c>
      <c r="T1490" s="124">
        <f aca="true" t="shared" si="394" ref="T1490:T1497">SUM(J1490:Q1490)</f>
        <v>0</v>
      </c>
      <c r="U1490" s="124">
        <f aca="true" t="shared" si="395" ref="U1490:U1497">SUM(G1490-T1490)+V1490</f>
        <v>0</v>
      </c>
      <c r="V1490" s="80"/>
      <c r="W1490" s="79"/>
    </row>
    <row r="1491" spans="2:23" ht="16.5">
      <c r="B1491" s="117">
        <v>512</v>
      </c>
      <c r="C1491" s="118" t="s">
        <v>512</v>
      </c>
      <c r="D1491" s="14"/>
      <c r="E1491" s="14"/>
      <c r="F1491" s="14"/>
      <c r="G1491" s="121">
        <f aca="true" t="shared" si="396" ref="G1491:G1497">SUM(E1491*F1491)</f>
        <v>0</v>
      </c>
      <c r="H1491" s="76"/>
      <c r="J1491" s="69"/>
      <c r="K1491" s="69"/>
      <c r="L1491" s="70"/>
      <c r="M1491" s="69"/>
      <c r="N1491" s="69"/>
      <c r="O1491" s="69"/>
      <c r="P1491" s="69"/>
      <c r="Q1491" s="69"/>
      <c r="R1491" s="37"/>
      <c r="S1491" s="127">
        <f t="shared" si="393"/>
      </c>
      <c r="T1491" s="124">
        <f t="shared" si="394"/>
        <v>0</v>
      </c>
      <c r="U1491" s="124">
        <f t="shared" si="395"/>
        <v>0</v>
      </c>
      <c r="V1491" s="80"/>
      <c r="W1491" s="79"/>
    </row>
    <row r="1492" spans="2:23" ht="16.5">
      <c r="B1492" s="117">
        <v>513</v>
      </c>
      <c r="C1492" s="118" t="s">
        <v>513</v>
      </c>
      <c r="D1492" s="14"/>
      <c r="E1492" s="14"/>
      <c r="F1492" s="14"/>
      <c r="G1492" s="121">
        <f t="shared" si="396"/>
        <v>0</v>
      </c>
      <c r="H1492" s="76"/>
      <c r="J1492" s="69"/>
      <c r="K1492" s="69"/>
      <c r="L1492" s="70"/>
      <c r="M1492" s="69"/>
      <c r="N1492" s="69"/>
      <c r="O1492" s="69"/>
      <c r="P1492" s="69"/>
      <c r="Q1492" s="69"/>
      <c r="R1492" s="37"/>
      <c r="S1492" s="127">
        <f t="shared" si="393"/>
      </c>
      <c r="T1492" s="124">
        <f t="shared" si="394"/>
        <v>0</v>
      </c>
      <c r="U1492" s="124">
        <f t="shared" si="395"/>
        <v>0</v>
      </c>
      <c r="V1492" s="80"/>
      <c r="W1492" s="79"/>
    </row>
    <row r="1493" spans="2:23" ht="16.5">
      <c r="B1493" s="117">
        <v>514</v>
      </c>
      <c r="C1493" s="118" t="s">
        <v>514</v>
      </c>
      <c r="D1493" s="14"/>
      <c r="E1493" s="14"/>
      <c r="F1493" s="14"/>
      <c r="G1493" s="121">
        <f t="shared" si="396"/>
        <v>0</v>
      </c>
      <c r="H1493" s="55"/>
      <c r="J1493" s="69"/>
      <c r="K1493" s="69"/>
      <c r="L1493" s="70"/>
      <c r="M1493" s="69"/>
      <c r="N1493" s="69"/>
      <c r="O1493" s="69"/>
      <c r="P1493" s="69"/>
      <c r="Q1493" s="69"/>
      <c r="R1493" s="37"/>
      <c r="S1493" s="127">
        <f t="shared" si="393"/>
      </c>
      <c r="T1493" s="124">
        <f t="shared" si="394"/>
        <v>0</v>
      </c>
      <c r="U1493" s="124">
        <f t="shared" si="395"/>
        <v>0</v>
      </c>
      <c r="V1493" s="80"/>
      <c r="W1493" s="79"/>
    </row>
    <row r="1494" spans="2:23" ht="16.5">
      <c r="B1494" s="117">
        <v>515</v>
      </c>
      <c r="C1494" s="118" t="s">
        <v>515</v>
      </c>
      <c r="D1494" s="14"/>
      <c r="E1494" s="14"/>
      <c r="F1494" s="14"/>
      <c r="G1494" s="121">
        <f t="shared" si="396"/>
        <v>0</v>
      </c>
      <c r="H1494" s="76"/>
      <c r="J1494" s="69"/>
      <c r="K1494" s="69"/>
      <c r="L1494" s="70"/>
      <c r="M1494" s="69"/>
      <c r="N1494" s="69"/>
      <c r="O1494" s="69"/>
      <c r="P1494" s="69"/>
      <c r="Q1494" s="69"/>
      <c r="R1494" s="37"/>
      <c r="S1494" s="127">
        <f t="shared" si="393"/>
      </c>
      <c r="T1494" s="124">
        <f t="shared" si="394"/>
        <v>0</v>
      </c>
      <c r="U1494" s="124">
        <f t="shared" si="395"/>
        <v>0</v>
      </c>
      <c r="V1494" s="80"/>
      <c r="W1494" s="79"/>
    </row>
    <row r="1495" spans="2:23" ht="16.5">
      <c r="B1495" s="117">
        <v>516</v>
      </c>
      <c r="C1495" s="118" t="s">
        <v>516</v>
      </c>
      <c r="D1495" s="14"/>
      <c r="E1495" s="14"/>
      <c r="F1495" s="14"/>
      <c r="G1495" s="121">
        <f t="shared" si="396"/>
        <v>0</v>
      </c>
      <c r="H1495" s="76"/>
      <c r="J1495" s="69"/>
      <c r="K1495" s="69"/>
      <c r="L1495" s="70"/>
      <c r="M1495" s="69"/>
      <c r="N1495" s="69"/>
      <c r="O1495" s="69"/>
      <c r="P1495" s="69"/>
      <c r="Q1495" s="69"/>
      <c r="R1495" s="37"/>
      <c r="S1495" s="127">
        <f t="shared" si="393"/>
      </c>
      <c r="T1495" s="124">
        <f t="shared" si="394"/>
        <v>0</v>
      </c>
      <c r="U1495" s="124">
        <f t="shared" si="395"/>
        <v>0</v>
      </c>
      <c r="V1495" s="80"/>
      <c r="W1495" s="79"/>
    </row>
    <row r="1496" spans="2:23" ht="16.5">
      <c r="B1496" s="117">
        <v>517</v>
      </c>
      <c r="C1496" s="118" t="s">
        <v>517</v>
      </c>
      <c r="D1496" s="14"/>
      <c r="E1496" s="14"/>
      <c r="F1496" s="14"/>
      <c r="G1496" s="121">
        <f t="shared" si="396"/>
        <v>0</v>
      </c>
      <c r="H1496" s="76"/>
      <c r="J1496" s="69"/>
      <c r="K1496" s="69"/>
      <c r="L1496" s="70"/>
      <c r="M1496" s="69"/>
      <c r="N1496" s="69"/>
      <c r="O1496" s="69"/>
      <c r="P1496" s="69"/>
      <c r="Q1496" s="69"/>
      <c r="R1496" s="37"/>
      <c r="S1496" s="127">
        <f t="shared" si="393"/>
      </c>
      <c r="T1496" s="124">
        <f t="shared" si="394"/>
        <v>0</v>
      </c>
      <c r="U1496" s="124">
        <f t="shared" si="395"/>
        <v>0</v>
      </c>
      <c r="V1496" s="80"/>
      <c r="W1496" s="79"/>
    </row>
    <row r="1497" spans="2:23" ht="16.5">
      <c r="B1497" s="117">
        <v>518</v>
      </c>
      <c r="C1497" s="118" t="s">
        <v>518</v>
      </c>
      <c r="D1497" s="14"/>
      <c r="E1497" s="14"/>
      <c r="F1497" s="14"/>
      <c r="G1497" s="121">
        <f t="shared" si="396"/>
        <v>0</v>
      </c>
      <c r="H1497" s="76"/>
      <c r="J1497" s="69"/>
      <c r="K1497" s="69"/>
      <c r="L1497" s="70"/>
      <c r="M1497" s="69"/>
      <c r="N1497" s="69"/>
      <c r="O1497" s="69"/>
      <c r="P1497" s="69"/>
      <c r="Q1497" s="69"/>
      <c r="R1497" s="37"/>
      <c r="S1497" s="127">
        <f t="shared" si="393"/>
      </c>
      <c r="T1497" s="124">
        <f t="shared" si="394"/>
        <v>0</v>
      </c>
      <c r="U1497" s="124">
        <f t="shared" si="395"/>
        <v>0</v>
      </c>
      <c r="V1497" s="80"/>
      <c r="W1497" s="79"/>
    </row>
    <row r="1498" spans="2:23" ht="16.5">
      <c r="B1498" s="109">
        <v>52</v>
      </c>
      <c r="C1498" s="116" t="s">
        <v>519</v>
      </c>
      <c r="D1498" s="72"/>
      <c r="E1498" s="72"/>
      <c r="F1498" s="72"/>
      <c r="G1498" s="124">
        <f>SUM(G1499:G1503)</f>
        <v>0</v>
      </c>
      <c r="H1498" s="76"/>
      <c r="J1498" s="68"/>
      <c r="K1498" s="68"/>
      <c r="L1498" s="68"/>
      <c r="M1498" s="68"/>
      <c r="N1498" s="68"/>
      <c r="O1498" s="68"/>
      <c r="P1498" s="68"/>
      <c r="Q1498" s="68"/>
      <c r="R1498" s="37"/>
      <c r="S1498" s="127">
        <f>IF(G1498=0,"",IF(T1498=0,"",SUM(T1498/G1498)))</f>
      </c>
      <c r="T1498" s="124">
        <f>SUM(T1499:T1503)</f>
        <v>0</v>
      </c>
      <c r="U1498" s="124">
        <f>SUM(U1499:U1503)</f>
        <v>0</v>
      </c>
      <c r="V1498" s="124">
        <f>SUM(V1499:V1503)</f>
        <v>0</v>
      </c>
      <c r="W1498" s="68"/>
    </row>
    <row r="1499" spans="2:23" ht="16.5">
      <c r="B1499" s="117">
        <v>522</v>
      </c>
      <c r="C1499" s="118" t="s">
        <v>520</v>
      </c>
      <c r="D1499" s="14"/>
      <c r="E1499" s="14"/>
      <c r="F1499" s="14"/>
      <c r="G1499" s="121">
        <f>SUM(E1499*F1499)</f>
        <v>0</v>
      </c>
      <c r="H1499" s="76"/>
      <c r="J1499" s="69"/>
      <c r="K1499" s="69"/>
      <c r="L1499" s="70"/>
      <c r="M1499" s="69"/>
      <c r="N1499" s="69"/>
      <c r="O1499" s="69"/>
      <c r="P1499" s="69"/>
      <c r="Q1499" s="69"/>
      <c r="R1499" s="37"/>
      <c r="S1499" s="127">
        <f>IF(G1499=0,"",IF(T1499=0,"",SUM(SUM(J1499:Q1499)-V1499)/G1499))</f>
      </c>
      <c r="T1499" s="124">
        <f>SUM(J1499:Q1499)</f>
        <v>0</v>
      </c>
      <c r="U1499" s="124">
        <f>SUM(G1499-T1499)+V1499</f>
        <v>0</v>
      </c>
      <c r="V1499" s="80"/>
      <c r="W1499" s="79"/>
    </row>
    <row r="1500" spans="2:23" ht="16.5">
      <c r="B1500" s="117">
        <v>523</v>
      </c>
      <c r="C1500" s="118" t="s">
        <v>521</v>
      </c>
      <c r="D1500" s="14"/>
      <c r="E1500" s="14"/>
      <c r="F1500" s="14"/>
      <c r="G1500" s="121">
        <f>SUM(E1500*F1500)</f>
        <v>0</v>
      </c>
      <c r="H1500" s="55"/>
      <c r="J1500" s="69"/>
      <c r="K1500" s="69"/>
      <c r="L1500" s="70"/>
      <c r="M1500" s="69"/>
      <c r="N1500" s="69"/>
      <c r="O1500" s="69"/>
      <c r="P1500" s="69"/>
      <c r="Q1500" s="69"/>
      <c r="R1500" s="37"/>
      <c r="S1500" s="127">
        <f>IF(G1500=0,"",IF(T1500=0,"",SUM(SUM(J1500:Q1500)-V1500)/G1500))</f>
      </c>
      <c r="T1500" s="124">
        <f>SUM(J1500:Q1500)</f>
        <v>0</v>
      </c>
      <c r="U1500" s="124">
        <f>SUM(G1500-T1500)+V1500</f>
        <v>0</v>
      </c>
      <c r="V1500" s="80"/>
      <c r="W1500" s="79"/>
    </row>
    <row r="1501" spans="2:23" ht="16.5">
      <c r="B1501" s="117">
        <v>524</v>
      </c>
      <c r="C1501" s="118" t="s">
        <v>522</v>
      </c>
      <c r="D1501" s="14"/>
      <c r="E1501" s="14"/>
      <c r="F1501" s="14"/>
      <c r="G1501" s="121">
        <f>SUM(E1501*F1501)</f>
        <v>0</v>
      </c>
      <c r="H1501" s="76"/>
      <c r="J1501" s="69"/>
      <c r="K1501" s="69"/>
      <c r="L1501" s="70"/>
      <c r="M1501" s="69"/>
      <c r="N1501" s="69"/>
      <c r="O1501" s="69"/>
      <c r="P1501" s="69"/>
      <c r="Q1501" s="69"/>
      <c r="R1501" s="37"/>
      <c r="S1501" s="127">
        <f>IF(G1501=0,"",IF(T1501=0,"",SUM(SUM(J1501:Q1501)-V1501)/G1501))</f>
      </c>
      <c r="T1501" s="124">
        <f>SUM(J1501:Q1501)</f>
        <v>0</v>
      </c>
      <c r="U1501" s="124">
        <f>SUM(G1501-T1501)+V1501</f>
        <v>0</v>
      </c>
      <c r="V1501" s="80"/>
      <c r="W1501" s="79"/>
    </row>
    <row r="1502" spans="2:23" ht="16.5">
      <c r="B1502" s="117">
        <v>525</v>
      </c>
      <c r="C1502" s="118" t="s">
        <v>523</v>
      </c>
      <c r="D1502" s="14"/>
      <c r="E1502" s="14"/>
      <c r="F1502" s="14"/>
      <c r="G1502" s="121">
        <f>SUM(E1502*F1502)</f>
        <v>0</v>
      </c>
      <c r="H1502" s="76"/>
      <c r="J1502" s="69"/>
      <c r="K1502" s="69"/>
      <c r="L1502" s="70"/>
      <c r="M1502" s="69"/>
      <c r="N1502" s="69"/>
      <c r="O1502" s="69"/>
      <c r="P1502" s="69"/>
      <c r="Q1502" s="69"/>
      <c r="R1502" s="37"/>
      <c r="S1502" s="127">
        <f>IF(G1502=0,"",IF(T1502=0,"",SUM(SUM(J1502:Q1502)-V1502)/G1502))</f>
      </c>
      <c r="T1502" s="124">
        <f>SUM(J1502:Q1502)</f>
        <v>0</v>
      </c>
      <c r="U1502" s="124">
        <f>SUM(G1502-T1502)+V1502</f>
        <v>0</v>
      </c>
      <c r="V1502" s="80"/>
      <c r="W1502" s="79"/>
    </row>
    <row r="1503" spans="2:23" ht="16.5">
      <c r="B1503" s="117">
        <v>526</v>
      </c>
      <c r="C1503" s="118" t="s">
        <v>496</v>
      </c>
      <c r="D1503" s="14"/>
      <c r="E1503" s="14"/>
      <c r="F1503" s="14"/>
      <c r="G1503" s="121">
        <f>SUM(E1503*F1503)</f>
        <v>0</v>
      </c>
      <c r="H1503" s="76"/>
      <c r="J1503" s="69"/>
      <c r="K1503" s="69"/>
      <c r="L1503" s="70"/>
      <c r="M1503" s="69"/>
      <c r="N1503" s="69"/>
      <c r="O1503" s="69"/>
      <c r="P1503" s="69"/>
      <c r="Q1503" s="69"/>
      <c r="R1503" s="37"/>
      <c r="S1503" s="127">
        <f>IF(G1503=0,"",IF(T1503=0,"",SUM(SUM(J1503:Q1503)-V1503)/G1503))</f>
      </c>
      <c r="T1503" s="124">
        <f>SUM(J1503:Q1503)</f>
        <v>0</v>
      </c>
      <c r="U1503" s="124">
        <f>SUM(G1503-T1503)+V1503</f>
        <v>0</v>
      </c>
      <c r="V1503" s="80"/>
      <c r="W1503" s="79"/>
    </row>
    <row r="1504" spans="2:23" ht="16.5">
      <c r="B1504" s="109">
        <v>53</v>
      </c>
      <c r="C1504" s="116" t="s">
        <v>524</v>
      </c>
      <c r="D1504" s="72"/>
      <c r="E1504" s="72"/>
      <c r="F1504" s="72"/>
      <c r="G1504" s="124">
        <f>SUM(G1505:G1512)</f>
        <v>0</v>
      </c>
      <c r="H1504" s="76"/>
      <c r="J1504" s="68"/>
      <c r="K1504" s="68"/>
      <c r="L1504" s="68"/>
      <c r="M1504" s="68"/>
      <c r="N1504" s="68"/>
      <c r="O1504" s="68"/>
      <c r="P1504" s="68"/>
      <c r="Q1504" s="68"/>
      <c r="R1504" s="37"/>
      <c r="S1504" s="127">
        <f>IF(G1504=0,"",IF(T1504=0,"",SUM(T1504/G1504)))</f>
      </c>
      <c r="T1504" s="124">
        <f>SUM(T1505:T1512)</f>
        <v>0</v>
      </c>
      <c r="U1504" s="124">
        <f>SUM(U1505:U1512)</f>
        <v>0</v>
      </c>
      <c r="V1504" s="124">
        <f>SUM(V1505:V1512)</f>
        <v>0</v>
      </c>
      <c r="W1504" s="68"/>
    </row>
    <row r="1505" spans="2:23" ht="16.5">
      <c r="B1505" s="117">
        <v>531</v>
      </c>
      <c r="C1505" s="118" t="s">
        <v>511</v>
      </c>
      <c r="D1505" s="14"/>
      <c r="E1505" s="14"/>
      <c r="F1505" s="14"/>
      <c r="G1505" s="121">
        <f>SUM(E1505*F1505)</f>
        <v>0</v>
      </c>
      <c r="H1505" s="76"/>
      <c r="J1505" s="69"/>
      <c r="K1505" s="69"/>
      <c r="L1505" s="70"/>
      <c r="M1505" s="69"/>
      <c r="N1505" s="69"/>
      <c r="O1505" s="69"/>
      <c r="P1505" s="69"/>
      <c r="Q1505" s="69"/>
      <c r="R1505" s="37"/>
      <c r="S1505" s="127">
        <f aca="true" t="shared" si="397" ref="S1505:S1512">IF(G1505=0,"",IF(T1505=0,"",SUM(SUM(J1505:Q1505)-V1505)/G1505))</f>
      </c>
      <c r="T1505" s="124">
        <f aca="true" t="shared" si="398" ref="T1505:T1512">SUM(J1505:Q1505)</f>
        <v>0</v>
      </c>
      <c r="U1505" s="124">
        <f aca="true" t="shared" si="399" ref="U1505:U1512">SUM(G1505-T1505)+V1505</f>
        <v>0</v>
      </c>
      <c r="V1505" s="80"/>
      <c r="W1505" s="79"/>
    </row>
    <row r="1506" spans="2:23" ht="16.5">
      <c r="B1506" s="117">
        <v>532</v>
      </c>
      <c r="C1506" s="118" t="s">
        <v>525</v>
      </c>
      <c r="D1506" s="14"/>
      <c r="E1506" s="14"/>
      <c r="F1506" s="14"/>
      <c r="G1506" s="121">
        <f aca="true" t="shared" si="400" ref="G1506:G1512">SUM(E1506*F1506)</f>
        <v>0</v>
      </c>
      <c r="H1506" s="76"/>
      <c r="J1506" s="69"/>
      <c r="K1506" s="69"/>
      <c r="L1506" s="70"/>
      <c r="M1506" s="69"/>
      <c r="N1506" s="69"/>
      <c r="O1506" s="69"/>
      <c r="P1506" s="69"/>
      <c r="Q1506" s="69"/>
      <c r="R1506" s="37"/>
      <c r="S1506" s="127">
        <f t="shared" si="397"/>
      </c>
      <c r="T1506" s="124">
        <f t="shared" si="398"/>
        <v>0</v>
      </c>
      <c r="U1506" s="124">
        <f t="shared" si="399"/>
        <v>0</v>
      </c>
      <c r="V1506" s="80"/>
      <c r="W1506" s="79"/>
    </row>
    <row r="1507" spans="2:23" ht="16.5">
      <c r="B1507" s="117">
        <v>533</v>
      </c>
      <c r="C1507" s="118" t="s">
        <v>526</v>
      </c>
      <c r="D1507" s="14"/>
      <c r="E1507" s="14"/>
      <c r="F1507" s="14"/>
      <c r="G1507" s="121">
        <f t="shared" si="400"/>
        <v>0</v>
      </c>
      <c r="H1507" s="76"/>
      <c r="J1507" s="69"/>
      <c r="K1507" s="69"/>
      <c r="L1507" s="70"/>
      <c r="M1507" s="69"/>
      <c r="N1507" s="69"/>
      <c r="O1507" s="69"/>
      <c r="P1507" s="69"/>
      <c r="Q1507" s="69"/>
      <c r="R1507" s="37"/>
      <c r="S1507" s="127">
        <f t="shared" si="397"/>
      </c>
      <c r="T1507" s="124">
        <f t="shared" si="398"/>
        <v>0</v>
      </c>
      <c r="U1507" s="124">
        <f t="shared" si="399"/>
        <v>0</v>
      </c>
      <c r="V1507" s="80"/>
      <c r="W1507" s="79"/>
    </row>
    <row r="1508" spans="2:23" ht="16.5">
      <c r="B1508" s="117">
        <v>534</v>
      </c>
      <c r="C1508" s="118" t="s">
        <v>527</v>
      </c>
      <c r="D1508" s="14"/>
      <c r="E1508" s="14"/>
      <c r="F1508" s="14"/>
      <c r="G1508" s="121">
        <f t="shared" si="400"/>
        <v>0</v>
      </c>
      <c r="H1508" s="55"/>
      <c r="J1508" s="69"/>
      <c r="K1508" s="69"/>
      <c r="L1508" s="70"/>
      <c r="M1508" s="69"/>
      <c r="N1508" s="69"/>
      <c r="O1508" s="69"/>
      <c r="P1508" s="69"/>
      <c r="Q1508" s="69"/>
      <c r="R1508" s="37"/>
      <c r="S1508" s="127">
        <f t="shared" si="397"/>
      </c>
      <c r="T1508" s="124">
        <f t="shared" si="398"/>
        <v>0</v>
      </c>
      <c r="U1508" s="124">
        <f t="shared" si="399"/>
        <v>0</v>
      </c>
      <c r="V1508" s="80"/>
      <c r="W1508" s="79"/>
    </row>
    <row r="1509" spans="2:23" ht="16.5">
      <c r="B1509" s="117">
        <v>535</v>
      </c>
      <c r="C1509" s="118" t="s">
        <v>528</v>
      </c>
      <c r="D1509" s="14"/>
      <c r="E1509" s="14"/>
      <c r="F1509" s="14"/>
      <c r="G1509" s="121">
        <f t="shared" si="400"/>
        <v>0</v>
      </c>
      <c r="H1509" s="76"/>
      <c r="J1509" s="69"/>
      <c r="K1509" s="69"/>
      <c r="L1509" s="70"/>
      <c r="M1509" s="69"/>
      <c r="N1509" s="69"/>
      <c r="O1509" s="69"/>
      <c r="P1509" s="69"/>
      <c r="Q1509" s="69"/>
      <c r="R1509" s="37"/>
      <c r="S1509" s="127">
        <f t="shared" si="397"/>
      </c>
      <c r="T1509" s="124">
        <f t="shared" si="398"/>
        <v>0</v>
      </c>
      <c r="U1509" s="124">
        <f t="shared" si="399"/>
        <v>0</v>
      </c>
      <c r="V1509" s="80"/>
      <c r="W1509" s="79"/>
    </row>
    <row r="1510" spans="2:23" ht="16.5">
      <c r="B1510" s="117">
        <v>536</v>
      </c>
      <c r="C1510" s="118" t="s">
        <v>529</v>
      </c>
      <c r="D1510" s="14"/>
      <c r="E1510" s="14"/>
      <c r="F1510" s="14"/>
      <c r="G1510" s="121">
        <f t="shared" si="400"/>
        <v>0</v>
      </c>
      <c r="H1510" s="76"/>
      <c r="J1510" s="69"/>
      <c r="K1510" s="69"/>
      <c r="L1510" s="70"/>
      <c r="M1510" s="69"/>
      <c r="N1510" s="69"/>
      <c r="O1510" s="69"/>
      <c r="P1510" s="69"/>
      <c r="Q1510" s="69"/>
      <c r="R1510" s="37"/>
      <c r="S1510" s="127">
        <f t="shared" si="397"/>
      </c>
      <c r="T1510" s="124">
        <f t="shared" si="398"/>
        <v>0</v>
      </c>
      <c r="U1510" s="124">
        <f t="shared" si="399"/>
        <v>0</v>
      </c>
      <c r="V1510" s="80"/>
      <c r="W1510" s="79"/>
    </row>
    <row r="1511" spans="2:23" ht="16.5">
      <c r="B1511" s="117">
        <v>537</v>
      </c>
      <c r="C1511" s="118" t="s">
        <v>467</v>
      </c>
      <c r="D1511" s="14"/>
      <c r="E1511" s="14"/>
      <c r="F1511" s="14"/>
      <c r="G1511" s="121">
        <f t="shared" si="400"/>
        <v>0</v>
      </c>
      <c r="H1511" s="76"/>
      <c r="J1511" s="69"/>
      <c r="K1511" s="69"/>
      <c r="L1511" s="70"/>
      <c r="M1511" s="69"/>
      <c r="N1511" s="69"/>
      <c r="O1511" s="69"/>
      <c r="P1511" s="69"/>
      <c r="Q1511" s="69"/>
      <c r="R1511" s="37"/>
      <c r="S1511" s="127">
        <f t="shared" si="397"/>
      </c>
      <c r="T1511" s="124">
        <f t="shared" si="398"/>
        <v>0</v>
      </c>
      <c r="U1511" s="124">
        <f t="shared" si="399"/>
        <v>0</v>
      </c>
      <c r="V1511" s="80"/>
      <c r="W1511" s="79"/>
    </row>
    <row r="1512" spans="2:23" ht="16.5">
      <c r="B1512" s="117">
        <v>538</v>
      </c>
      <c r="C1512" s="118" t="s">
        <v>530</v>
      </c>
      <c r="D1512" s="14"/>
      <c r="E1512" s="14"/>
      <c r="F1512" s="14"/>
      <c r="G1512" s="121">
        <f t="shared" si="400"/>
        <v>0</v>
      </c>
      <c r="H1512" s="76"/>
      <c r="J1512" s="69"/>
      <c r="K1512" s="69"/>
      <c r="L1512" s="70"/>
      <c r="M1512" s="69"/>
      <c r="N1512" s="69"/>
      <c r="O1512" s="69"/>
      <c r="P1512" s="69"/>
      <c r="Q1512" s="69"/>
      <c r="R1512" s="37"/>
      <c r="S1512" s="127">
        <f t="shared" si="397"/>
      </c>
      <c r="T1512" s="124">
        <f t="shared" si="398"/>
        <v>0</v>
      </c>
      <c r="U1512" s="124">
        <f t="shared" si="399"/>
        <v>0</v>
      </c>
      <c r="V1512" s="80"/>
      <c r="W1512" s="79"/>
    </row>
    <row r="1513" spans="2:23" ht="16.5">
      <c r="B1513" s="109">
        <v>54</v>
      </c>
      <c r="C1513" s="116" t="s">
        <v>531</v>
      </c>
      <c r="D1513" s="72"/>
      <c r="E1513" s="72"/>
      <c r="F1513" s="72"/>
      <c r="G1513" s="124">
        <f>SUM(G1514:G1519)</f>
        <v>0</v>
      </c>
      <c r="H1513" s="76"/>
      <c r="J1513" s="68"/>
      <c r="K1513" s="68"/>
      <c r="L1513" s="68"/>
      <c r="M1513" s="68"/>
      <c r="N1513" s="68"/>
      <c r="O1513" s="68"/>
      <c r="P1513" s="68"/>
      <c r="Q1513" s="68"/>
      <c r="R1513" s="37"/>
      <c r="S1513" s="127">
        <f>IF(G1513=0,"",IF(T1513=0,"",SUM(T1513/G1513)))</f>
      </c>
      <c r="T1513" s="124">
        <f>SUM(T1514:T1519)</f>
        <v>0</v>
      </c>
      <c r="U1513" s="124">
        <f>SUM(U1514:U1519)</f>
        <v>0</v>
      </c>
      <c r="V1513" s="124">
        <f>SUM(V1514:V1519)</f>
        <v>0</v>
      </c>
      <c r="W1513" s="68"/>
    </row>
    <row r="1514" spans="2:23" ht="16.5">
      <c r="B1514" s="117">
        <v>541</v>
      </c>
      <c r="C1514" s="118" t="s">
        <v>511</v>
      </c>
      <c r="D1514" s="14"/>
      <c r="E1514" s="14"/>
      <c r="F1514" s="14"/>
      <c r="G1514" s="121">
        <f aca="true" t="shared" si="401" ref="G1514:G1519">SUM(E1514*F1514)</f>
        <v>0</v>
      </c>
      <c r="H1514" s="76"/>
      <c r="J1514" s="69"/>
      <c r="K1514" s="69"/>
      <c r="L1514" s="70"/>
      <c r="M1514" s="69"/>
      <c r="N1514" s="69"/>
      <c r="O1514" s="69"/>
      <c r="P1514" s="69"/>
      <c r="Q1514" s="69"/>
      <c r="R1514" s="37"/>
      <c r="S1514" s="127">
        <f aca="true" t="shared" si="402" ref="S1514:S1519">IF(G1514=0,"",IF(T1514=0,"",SUM(SUM(J1514:Q1514)-V1514)/G1514))</f>
      </c>
      <c r="T1514" s="124">
        <f aca="true" t="shared" si="403" ref="T1514:T1519">SUM(J1514:Q1514)</f>
        <v>0</v>
      </c>
      <c r="U1514" s="124">
        <f aca="true" t="shared" si="404" ref="U1514:U1519">SUM(G1514-T1514)+V1514</f>
        <v>0</v>
      </c>
      <c r="V1514" s="80"/>
      <c r="W1514" s="79"/>
    </row>
    <row r="1515" spans="2:23" ht="16.5">
      <c r="B1515" s="117">
        <v>542</v>
      </c>
      <c r="C1515" s="118" t="s">
        <v>532</v>
      </c>
      <c r="D1515" s="14"/>
      <c r="E1515" s="14"/>
      <c r="F1515" s="14"/>
      <c r="G1515" s="121">
        <f t="shared" si="401"/>
        <v>0</v>
      </c>
      <c r="H1515" s="76"/>
      <c r="J1515" s="69"/>
      <c r="K1515" s="69"/>
      <c r="L1515" s="70"/>
      <c r="M1515" s="69"/>
      <c r="N1515" s="69"/>
      <c r="O1515" s="69"/>
      <c r="P1515" s="69"/>
      <c r="Q1515" s="69"/>
      <c r="R1515" s="37"/>
      <c r="S1515" s="127">
        <f t="shared" si="402"/>
      </c>
      <c r="T1515" s="124">
        <f t="shared" si="403"/>
        <v>0</v>
      </c>
      <c r="U1515" s="124">
        <f t="shared" si="404"/>
        <v>0</v>
      </c>
      <c r="V1515" s="80"/>
      <c r="W1515" s="79"/>
    </row>
    <row r="1516" spans="2:23" ht="16.5">
      <c r="B1516" s="117">
        <v>543</v>
      </c>
      <c r="C1516" s="118" t="s">
        <v>533</v>
      </c>
      <c r="D1516" s="14"/>
      <c r="E1516" s="14"/>
      <c r="F1516" s="14"/>
      <c r="G1516" s="121">
        <f t="shared" si="401"/>
        <v>0</v>
      </c>
      <c r="H1516" s="76"/>
      <c r="J1516" s="69"/>
      <c r="K1516" s="69"/>
      <c r="L1516" s="70"/>
      <c r="M1516" s="69"/>
      <c r="N1516" s="69"/>
      <c r="O1516" s="69"/>
      <c r="P1516" s="69"/>
      <c r="Q1516" s="69"/>
      <c r="R1516" s="37"/>
      <c r="S1516" s="127">
        <f t="shared" si="402"/>
      </c>
      <c r="T1516" s="124">
        <f t="shared" si="403"/>
        <v>0</v>
      </c>
      <c r="U1516" s="124">
        <f t="shared" si="404"/>
        <v>0</v>
      </c>
      <c r="V1516" s="80"/>
      <c r="W1516" s="79"/>
    </row>
    <row r="1517" spans="2:23" ht="16.5">
      <c r="B1517" s="117">
        <v>544</v>
      </c>
      <c r="C1517" s="118" t="s">
        <v>534</v>
      </c>
      <c r="D1517" s="14"/>
      <c r="E1517" s="14"/>
      <c r="F1517" s="14"/>
      <c r="G1517" s="121">
        <f t="shared" si="401"/>
        <v>0</v>
      </c>
      <c r="H1517" s="76"/>
      <c r="J1517" s="69"/>
      <c r="K1517" s="69"/>
      <c r="L1517" s="70"/>
      <c r="M1517" s="69"/>
      <c r="N1517" s="69"/>
      <c r="O1517" s="69"/>
      <c r="P1517" s="69"/>
      <c r="Q1517" s="69"/>
      <c r="R1517" s="37"/>
      <c r="S1517" s="127">
        <f t="shared" si="402"/>
      </c>
      <c r="T1517" s="124">
        <f t="shared" si="403"/>
        <v>0</v>
      </c>
      <c r="U1517" s="124">
        <f t="shared" si="404"/>
        <v>0</v>
      </c>
      <c r="V1517" s="80"/>
      <c r="W1517" s="79"/>
    </row>
    <row r="1518" spans="2:23" ht="16.5">
      <c r="B1518" s="117">
        <v>546</v>
      </c>
      <c r="C1518" s="118" t="s">
        <v>535</v>
      </c>
      <c r="D1518" s="14"/>
      <c r="E1518" s="14"/>
      <c r="F1518" s="14"/>
      <c r="G1518" s="121">
        <f t="shared" si="401"/>
        <v>0</v>
      </c>
      <c r="H1518" s="55"/>
      <c r="J1518" s="69"/>
      <c r="K1518" s="69"/>
      <c r="L1518" s="70"/>
      <c r="M1518" s="69"/>
      <c r="N1518" s="69"/>
      <c r="O1518" s="69"/>
      <c r="P1518" s="69"/>
      <c r="Q1518" s="69"/>
      <c r="R1518" s="37"/>
      <c r="S1518" s="127">
        <f t="shared" si="402"/>
      </c>
      <c r="T1518" s="124">
        <f t="shared" si="403"/>
        <v>0</v>
      </c>
      <c r="U1518" s="124">
        <f t="shared" si="404"/>
        <v>0</v>
      </c>
      <c r="V1518" s="80"/>
      <c r="W1518" s="79"/>
    </row>
    <row r="1519" spans="2:23" ht="16.5">
      <c r="B1519" s="117">
        <v>547</v>
      </c>
      <c r="C1519" s="118" t="s">
        <v>536</v>
      </c>
      <c r="D1519" s="14"/>
      <c r="E1519" s="14"/>
      <c r="F1519" s="14"/>
      <c r="G1519" s="121">
        <f t="shared" si="401"/>
        <v>0</v>
      </c>
      <c r="H1519" s="55"/>
      <c r="J1519" s="69"/>
      <c r="K1519" s="69"/>
      <c r="L1519" s="70"/>
      <c r="M1519" s="69"/>
      <c r="N1519" s="69"/>
      <c r="O1519" s="69"/>
      <c r="P1519" s="69"/>
      <c r="Q1519" s="69"/>
      <c r="R1519" s="37"/>
      <c r="S1519" s="127">
        <f t="shared" si="402"/>
      </c>
      <c r="T1519" s="124">
        <f t="shared" si="403"/>
        <v>0</v>
      </c>
      <c r="U1519" s="124">
        <f t="shared" si="404"/>
        <v>0</v>
      </c>
      <c r="V1519" s="80"/>
      <c r="W1519" s="79"/>
    </row>
    <row r="1520" spans="2:23" ht="16.5">
      <c r="B1520" s="109">
        <v>55</v>
      </c>
      <c r="C1520" s="116" t="s">
        <v>537</v>
      </c>
      <c r="D1520" s="72"/>
      <c r="E1520" s="72"/>
      <c r="F1520" s="72"/>
      <c r="G1520" s="124">
        <f>SUM(G1521:G1527)</f>
        <v>0</v>
      </c>
      <c r="H1520" s="55"/>
      <c r="J1520" s="68"/>
      <c r="K1520" s="68"/>
      <c r="L1520" s="68"/>
      <c r="M1520" s="68"/>
      <c r="N1520" s="68"/>
      <c r="O1520" s="68"/>
      <c r="P1520" s="68"/>
      <c r="Q1520" s="68"/>
      <c r="R1520" s="37"/>
      <c r="S1520" s="127">
        <f>IF(G1520=0,"",IF(T1520=0,"",SUM(T1520/G1520)))</f>
      </c>
      <c r="T1520" s="124">
        <f>SUM(T1521:T1527)</f>
        <v>0</v>
      </c>
      <c r="U1520" s="124">
        <f>SUM(U1521:U1527)</f>
        <v>0</v>
      </c>
      <c r="V1520" s="124">
        <f>SUM(V1521:V1527)</f>
        <v>0</v>
      </c>
      <c r="W1520" s="68"/>
    </row>
    <row r="1521" spans="2:23" ht="16.5">
      <c r="B1521" s="117">
        <v>551</v>
      </c>
      <c r="C1521" s="118" t="s">
        <v>511</v>
      </c>
      <c r="D1521" s="14"/>
      <c r="E1521" s="14"/>
      <c r="F1521" s="14"/>
      <c r="G1521" s="121">
        <f>SUM(E1521*F1521)</f>
        <v>0</v>
      </c>
      <c r="H1521" s="55"/>
      <c r="J1521" s="69"/>
      <c r="K1521" s="69"/>
      <c r="L1521" s="70"/>
      <c r="M1521" s="69"/>
      <c r="N1521" s="69"/>
      <c r="O1521" s="69"/>
      <c r="P1521" s="69"/>
      <c r="Q1521" s="69"/>
      <c r="R1521" s="37"/>
      <c r="S1521" s="127">
        <f aca="true" t="shared" si="405" ref="S1521:S1527">IF(G1521=0,"",IF(T1521=0,"",SUM(SUM(J1521:Q1521)-V1521)/G1521))</f>
      </c>
      <c r="T1521" s="124">
        <f aca="true" t="shared" si="406" ref="T1521:T1527">SUM(J1521:Q1521)</f>
        <v>0</v>
      </c>
      <c r="U1521" s="124">
        <f aca="true" t="shared" si="407" ref="U1521:U1527">SUM(G1521-T1521)+V1521</f>
        <v>0</v>
      </c>
      <c r="V1521" s="80"/>
      <c r="W1521" s="79"/>
    </row>
    <row r="1522" spans="2:23" ht="16.5">
      <c r="B1522" s="117">
        <v>552</v>
      </c>
      <c r="C1522" s="118" t="s">
        <v>538</v>
      </c>
      <c r="D1522" s="14"/>
      <c r="E1522" s="14"/>
      <c r="F1522" s="14"/>
      <c r="G1522" s="121">
        <f aca="true" t="shared" si="408" ref="G1522:G1527">SUM(E1522*F1522)</f>
        <v>0</v>
      </c>
      <c r="H1522" s="55"/>
      <c r="J1522" s="69"/>
      <c r="K1522" s="69"/>
      <c r="L1522" s="70"/>
      <c r="M1522" s="69"/>
      <c r="N1522" s="69"/>
      <c r="O1522" s="69"/>
      <c r="P1522" s="69"/>
      <c r="Q1522" s="69"/>
      <c r="R1522" s="37"/>
      <c r="S1522" s="127">
        <f t="shared" si="405"/>
      </c>
      <c r="T1522" s="124">
        <f t="shared" si="406"/>
        <v>0</v>
      </c>
      <c r="U1522" s="124">
        <f t="shared" si="407"/>
        <v>0</v>
      </c>
      <c r="V1522" s="80"/>
      <c r="W1522" s="79"/>
    </row>
    <row r="1523" spans="2:23" ht="16.5">
      <c r="B1523" s="117">
        <v>553</v>
      </c>
      <c r="C1523" s="118" t="s">
        <v>539</v>
      </c>
      <c r="D1523" s="14"/>
      <c r="E1523" s="14"/>
      <c r="F1523" s="14"/>
      <c r="G1523" s="121">
        <f t="shared" si="408"/>
        <v>0</v>
      </c>
      <c r="H1523" s="55"/>
      <c r="J1523" s="69"/>
      <c r="K1523" s="69"/>
      <c r="L1523" s="70"/>
      <c r="M1523" s="69"/>
      <c r="N1523" s="69"/>
      <c r="O1523" s="69"/>
      <c r="P1523" s="69"/>
      <c r="Q1523" s="69"/>
      <c r="R1523" s="37"/>
      <c r="S1523" s="127">
        <f t="shared" si="405"/>
      </c>
      <c r="T1523" s="124">
        <f t="shared" si="406"/>
        <v>0</v>
      </c>
      <c r="U1523" s="124">
        <f t="shared" si="407"/>
        <v>0</v>
      </c>
      <c r="V1523" s="80"/>
      <c r="W1523" s="79"/>
    </row>
    <row r="1524" spans="2:23" ht="16.5">
      <c r="B1524" s="117">
        <v>554</v>
      </c>
      <c r="C1524" s="118" t="s">
        <v>540</v>
      </c>
      <c r="D1524" s="14"/>
      <c r="E1524" s="14"/>
      <c r="F1524" s="14"/>
      <c r="G1524" s="121">
        <f t="shared" si="408"/>
        <v>0</v>
      </c>
      <c r="H1524" s="76"/>
      <c r="J1524" s="69"/>
      <c r="K1524" s="69"/>
      <c r="L1524" s="70"/>
      <c r="M1524" s="69"/>
      <c r="N1524" s="69"/>
      <c r="O1524" s="69"/>
      <c r="P1524" s="69"/>
      <c r="Q1524" s="69"/>
      <c r="R1524" s="37"/>
      <c r="S1524" s="127">
        <f t="shared" si="405"/>
      </c>
      <c r="T1524" s="124">
        <f t="shared" si="406"/>
        <v>0</v>
      </c>
      <c r="U1524" s="124">
        <f t="shared" si="407"/>
        <v>0</v>
      </c>
      <c r="V1524" s="80"/>
      <c r="W1524" s="79"/>
    </row>
    <row r="1525" spans="2:23" ht="16.5">
      <c r="B1525" s="117">
        <v>555</v>
      </c>
      <c r="C1525" s="118" t="s">
        <v>541</v>
      </c>
      <c r="D1525" s="14"/>
      <c r="E1525" s="14"/>
      <c r="F1525" s="14"/>
      <c r="G1525" s="121">
        <f t="shared" si="408"/>
        <v>0</v>
      </c>
      <c r="H1525" s="76"/>
      <c r="J1525" s="69"/>
      <c r="K1525" s="69"/>
      <c r="L1525" s="70"/>
      <c r="M1525" s="69"/>
      <c r="N1525" s="69"/>
      <c r="O1525" s="69"/>
      <c r="P1525" s="69"/>
      <c r="Q1525" s="69"/>
      <c r="R1525" s="37"/>
      <c r="S1525" s="127">
        <f t="shared" si="405"/>
      </c>
      <c r="T1525" s="124">
        <f t="shared" si="406"/>
        <v>0</v>
      </c>
      <c r="U1525" s="124">
        <f t="shared" si="407"/>
        <v>0</v>
      </c>
      <c r="V1525" s="80"/>
      <c r="W1525" s="79"/>
    </row>
    <row r="1526" spans="2:23" ht="16.5">
      <c r="B1526" s="117">
        <v>556</v>
      </c>
      <c r="C1526" s="118" t="s">
        <v>542</v>
      </c>
      <c r="D1526" s="14"/>
      <c r="E1526" s="14"/>
      <c r="F1526" s="14"/>
      <c r="G1526" s="121">
        <f t="shared" si="408"/>
        <v>0</v>
      </c>
      <c r="H1526" s="76"/>
      <c r="J1526" s="69"/>
      <c r="K1526" s="69"/>
      <c r="L1526" s="70"/>
      <c r="M1526" s="69"/>
      <c r="N1526" s="69"/>
      <c r="O1526" s="69"/>
      <c r="P1526" s="69"/>
      <c r="Q1526" s="69"/>
      <c r="R1526" s="37"/>
      <c r="S1526" s="127">
        <f t="shared" si="405"/>
      </c>
      <c r="T1526" s="124">
        <f t="shared" si="406"/>
        <v>0</v>
      </c>
      <c r="U1526" s="124">
        <f t="shared" si="407"/>
        <v>0</v>
      </c>
      <c r="V1526" s="80"/>
      <c r="W1526" s="79"/>
    </row>
    <row r="1527" spans="2:23" ht="16.5">
      <c r="B1527" s="117">
        <v>558</v>
      </c>
      <c r="C1527" s="118" t="s">
        <v>543</v>
      </c>
      <c r="D1527" s="14"/>
      <c r="E1527" s="14"/>
      <c r="F1527" s="14"/>
      <c r="G1527" s="121">
        <f t="shared" si="408"/>
        <v>0</v>
      </c>
      <c r="H1527" s="76"/>
      <c r="J1527" s="69"/>
      <c r="K1527" s="69"/>
      <c r="L1527" s="70"/>
      <c r="M1527" s="69"/>
      <c r="N1527" s="69"/>
      <c r="O1527" s="69"/>
      <c r="P1527" s="69"/>
      <c r="Q1527" s="69"/>
      <c r="R1527" s="37"/>
      <c r="S1527" s="127">
        <f t="shared" si="405"/>
      </c>
      <c r="T1527" s="124">
        <f t="shared" si="406"/>
        <v>0</v>
      </c>
      <c r="U1527" s="124">
        <f t="shared" si="407"/>
        <v>0</v>
      </c>
      <c r="V1527" s="80"/>
      <c r="W1527" s="79"/>
    </row>
    <row r="1528" spans="2:23" ht="16.5">
      <c r="B1528" s="109">
        <v>56</v>
      </c>
      <c r="C1528" s="116" t="s">
        <v>544</v>
      </c>
      <c r="D1528" s="72"/>
      <c r="E1528" s="72"/>
      <c r="F1528" s="72"/>
      <c r="G1528" s="124">
        <f>SUM(G1529:G1536)</f>
        <v>0</v>
      </c>
      <c r="H1528" s="76"/>
      <c r="J1528" s="68"/>
      <c r="K1528" s="68"/>
      <c r="L1528" s="68"/>
      <c r="M1528" s="68"/>
      <c r="N1528" s="68"/>
      <c r="O1528" s="68"/>
      <c r="P1528" s="68"/>
      <c r="Q1528" s="68"/>
      <c r="R1528" s="37"/>
      <c r="S1528" s="127">
        <f>IF(G1528=0,"",IF(T1528=0,"",SUM(T1528/G1528)))</f>
      </c>
      <c r="T1528" s="124">
        <f>SUM(T1529:T1536)</f>
        <v>0</v>
      </c>
      <c r="U1528" s="124">
        <f>SUM(U1529:U1536)</f>
        <v>0</v>
      </c>
      <c r="V1528" s="124">
        <f>SUM(V1529:V1537)</f>
        <v>0</v>
      </c>
      <c r="W1528" s="68"/>
    </row>
    <row r="1529" spans="2:23" ht="16.5">
      <c r="B1529" s="117">
        <v>561</v>
      </c>
      <c r="C1529" s="118" t="s">
        <v>511</v>
      </c>
      <c r="D1529" s="14"/>
      <c r="E1529" s="14"/>
      <c r="F1529" s="14"/>
      <c r="G1529" s="121">
        <f>SUM(E1529*F1529)</f>
        <v>0</v>
      </c>
      <c r="H1529" s="76"/>
      <c r="J1529" s="69"/>
      <c r="K1529" s="69"/>
      <c r="L1529" s="70"/>
      <c r="M1529" s="69"/>
      <c r="N1529" s="69"/>
      <c r="O1529" s="69"/>
      <c r="P1529" s="69"/>
      <c r="Q1529" s="69"/>
      <c r="R1529" s="37"/>
      <c r="S1529" s="127">
        <f aca="true" t="shared" si="409" ref="S1529:S1537">IF(G1529=0,"",IF(T1529=0,"",SUM(SUM(J1529:Q1529)-V1529)/G1529))</f>
      </c>
      <c r="T1529" s="124">
        <f aca="true" t="shared" si="410" ref="T1529:T1537">SUM(J1529:Q1529)</f>
        <v>0</v>
      </c>
      <c r="U1529" s="124">
        <f aca="true" t="shared" si="411" ref="U1529:U1537">SUM(G1529-T1529)+V1529</f>
        <v>0</v>
      </c>
      <c r="V1529" s="80"/>
      <c r="W1529" s="79"/>
    </row>
    <row r="1530" spans="2:23" ht="16.5">
      <c r="B1530" s="117">
        <v>562</v>
      </c>
      <c r="C1530" s="118" t="s">
        <v>545</v>
      </c>
      <c r="D1530" s="14"/>
      <c r="E1530" s="14"/>
      <c r="F1530" s="14"/>
      <c r="G1530" s="121">
        <f aca="true" t="shared" si="412" ref="G1530:G1537">SUM(E1530*F1530)</f>
        <v>0</v>
      </c>
      <c r="H1530" s="55"/>
      <c r="J1530" s="69"/>
      <c r="K1530" s="69"/>
      <c r="L1530" s="70"/>
      <c r="M1530" s="69"/>
      <c r="N1530" s="69"/>
      <c r="O1530" s="69"/>
      <c r="P1530" s="69"/>
      <c r="Q1530" s="69"/>
      <c r="R1530" s="37"/>
      <c r="S1530" s="127">
        <f t="shared" si="409"/>
      </c>
      <c r="T1530" s="124">
        <f t="shared" si="410"/>
        <v>0</v>
      </c>
      <c r="U1530" s="124">
        <f t="shared" si="411"/>
        <v>0</v>
      </c>
      <c r="V1530" s="80"/>
      <c r="W1530" s="79"/>
    </row>
    <row r="1531" spans="2:23" ht="16.5">
      <c r="B1531" s="117">
        <v>563</v>
      </c>
      <c r="C1531" s="118" t="s">
        <v>546</v>
      </c>
      <c r="D1531" s="14"/>
      <c r="E1531" s="14"/>
      <c r="F1531" s="14"/>
      <c r="G1531" s="121">
        <f t="shared" si="412"/>
        <v>0</v>
      </c>
      <c r="H1531" s="76"/>
      <c r="J1531" s="69"/>
      <c r="K1531" s="69"/>
      <c r="L1531" s="70"/>
      <c r="M1531" s="69"/>
      <c r="N1531" s="69"/>
      <c r="O1531" s="69"/>
      <c r="P1531" s="69"/>
      <c r="Q1531" s="69"/>
      <c r="R1531" s="37"/>
      <c r="S1531" s="127">
        <f t="shared" si="409"/>
      </c>
      <c r="T1531" s="124">
        <f t="shared" si="410"/>
        <v>0</v>
      </c>
      <c r="U1531" s="124">
        <f t="shared" si="411"/>
        <v>0</v>
      </c>
      <c r="V1531" s="80"/>
      <c r="W1531" s="79"/>
    </row>
    <row r="1532" spans="2:23" ht="16.5">
      <c r="B1532" s="117">
        <v>564</v>
      </c>
      <c r="C1532" s="118" t="s">
        <v>547</v>
      </c>
      <c r="D1532" s="14"/>
      <c r="E1532" s="14"/>
      <c r="F1532" s="14"/>
      <c r="G1532" s="121">
        <f t="shared" si="412"/>
        <v>0</v>
      </c>
      <c r="H1532" s="76"/>
      <c r="J1532" s="69"/>
      <c r="K1532" s="69"/>
      <c r="L1532" s="70"/>
      <c r="M1532" s="69"/>
      <c r="N1532" s="69"/>
      <c r="O1532" s="69"/>
      <c r="P1532" s="69"/>
      <c r="Q1532" s="69"/>
      <c r="R1532" s="37"/>
      <c r="S1532" s="127">
        <f t="shared" si="409"/>
      </c>
      <c r="T1532" s="124">
        <f t="shared" si="410"/>
        <v>0</v>
      </c>
      <c r="U1532" s="124">
        <f t="shared" si="411"/>
        <v>0</v>
      </c>
      <c r="V1532" s="80"/>
      <c r="W1532" s="79"/>
    </row>
    <row r="1533" spans="2:23" ht="16.5">
      <c r="B1533" s="117">
        <v>565</v>
      </c>
      <c r="C1533" s="118" t="s">
        <v>548</v>
      </c>
      <c r="D1533" s="14"/>
      <c r="E1533" s="14"/>
      <c r="F1533" s="14"/>
      <c r="G1533" s="121">
        <f t="shared" si="412"/>
        <v>0</v>
      </c>
      <c r="H1533" s="76"/>
      <c r="J1533" s="69"/>
      <c r="K1533" s="69"/>
      <c r="L1533" s="70"/>
      <c r="M1533" s="69"/>
      <c r="N1533" s="69"/>
      <c r="O1533" s="69"/>
      <c r="P1533" s="69"/>
      <c r="Q1533" s="69"/>
      <c r="R1533" s="37"/>
      <c r="S1533" s="127">
        <f t="shared" si="409"/>
      </c>
      <c r="T1533" s="124">
        <f t="shared" si="410"/>
        <v>0</v>
      </c>
      <c r="U1533" s="124">
        <f t="shared" si="411"/>
        <v>0</v>
      </c>
      <c r="V1533" s="80"/>
      <c r="W1533" s="79"/>
    </row>
    <row r="1534" spans="2:23" ht="16.5">
      <c r="B1534" s="117">
        <v>566</v>
      </c>
      <c r="C1534" s="118" t="s">
        <v>549</v>
      </c>
      <c r="D1534" s="14"/>
      <c r="E1534" s="14"/>
      <c r="F1534" s="14"/>
      <c r="G1534" s="121">
        <f t="shared" si="412"/>
        <v>0</v>
      </c>
      <c r="H1534" s="76"/>
      <c r="J1534" s="69"/>
      <c r="K1534" s="69"/>
      <c r="L1534" s="70"/>
      <c r="M1534" s="69"/>
      <c r="N1534" s="69"/>
      <c r="O1534" s="69"/>
      <c r="P1534" s="69"/>
      <c r="Q1534" s="69"/>
      <c r="R1534" s="37"/>
      <c r="S1534" s="127">
        <f t="shared" si="409"/>
      </c>
      <c r="T1534" s="124">
        <f t="shared" si="410"/>
        <v>0</v>
      </c>
      <c r="U1534" s="124">
        <f t="shared" si="411"/>
        <v>0</v>
      </c>
      <c r="V1534" s="80"/>
      <c r="W1534" s="79"/>
    </row>
    <row r="1535" spans="2:23" ht="16.5">
      <c r="B1535" s="117">
        <v>567</v>
      </c>
      <c r="C1535" s="118" t="s">
        <v>467</v>
      </c>
      <c r="D1535" s="14"/>
      <c r="E1535" s="14"/>
      <c r="F1535" s="14"/>
      <c r="G1535" s="121">
        <f t="shared" si="412"/>
        <v>0</v>
      </c>
      <c r="H1535" s="55"/>
      <c r="J1535" s="69"/>
      <c r="K1535" s="69"/>
      <c r="L1535" s="70"/>
      <c r="M1535" s="69"/>
      <c r="N1535" s="69"/>
      <c r="O1535" s="69"/>
      <c r="P1535" s="69"/>
      <c r="Q1535" s="69"/>
      <c r="R1535" s="37"/>
      <c r="S1535" s="127">
        <f t="shared" si="409"/>
      </c>
      <c r="T1535" s="124">
        <f t="shared" si="410"/>
        <v>0</v>
      </c>
      <c r="U1535" s="124">
        <f t="shared" si="411"/>
        <v>0</v>
      </c>
      <c r="V1535" s="80"/>
      <c r="W1535" s="79"/>
    </row>
    <row r="1536" spans="2:23" ht="16.5">
      <c r="B1536" s="117">
        <v>568</v>
      </c>
      <c r="C1536" s="118" t="s">
        <v>550</v>
      </c>
      <c r="D1536" s="14"/>
      <c r="E1536" s="14"/>
      <c r="F1536" s="14"/>
      <c r="G1536" s="121">
        <f t="shared" si="412"/>
        <v>0</v>
      </c>
      <c r="H1536" s="55"/>
      <c r="J1536" s="69"/>
      <c r="K1536" s="69"/>
      <c r="L1536" s="70"/>
      <c r="M1536" s="69"/>
      <c r="N1536" s="69"/>
      <c r="O1536" s="69"/>
      <c r="P1536" s="69"/>
      <c r="Q1536" s="69"/>
      <c r="R1536" s="37"/>
      <c r="S1536" s="127">
        <f t="shared" si="409"/>
      </c>
      <c r="T1536" s="124">
        <f t="shared" si="410"/>
        <v>0</v>
      </c>
      <c r="U1536" s="124">
        <f t="shared" si="411"/>
        <v>0</v>
      </c>
      <c r="V1536" s="80"/>
      <c r="W1536" s="79"/>
    </row>
    <row r="1537" spans="2:23" ht="16.5">
      <c r="B1537" s="109">
        <v>57</v>
      </c>
      <c r="C1537" s="116" t="s">
        <v>551</v>
      </c>
      <c r="D1537" s="14"/>
      <c r="E1537" s="14"/>
      <c r="F1537" s="14"/>
      <c r="G1537" s="121">
        <f t="shared" si="412"/>
        <v>0</v>
      </c>
      <c r="H1537" s="76"/>
      <c r="J1537" s="69"/>
      <c r="K1537" s="69"/>
      <c r="L1537" s="70"/>
      <c r="M1537" s="69"/>
      <c r="N1537" s="69"/>
      <c r="O1537" s="69"/>
      <c r="P1537" s="69"/>
      <c r="Q1537" s="69"/>
      <c r="R1537" s="37"/>
      <c r="S1537" s="127">
        <f t="shared" si="409"/>
      </c>
      <c r="T1537" s="124">
        <f t="shared" si="410"/>
        <v>0</v>
      </c>
      <c r="U1537" s="124">
        <f t="shared" si="411"/>
        <v>0</v>
      </c>
      <c r="V1537" s="78"/>
      <c r="W1537" s="77"/>
    </row>
    <row r="1538" spans="2:23" ht="16.5">
      <c r="B1538" s="114">
        <v>6</v>
      </c>
      <c r="C1538" s="115" t="s">
        <v>552</v>
      </c>
      <c r="D1538" s="75"/>
      <c r="E1538" s="75"/>
      <c r="F1538" s="75"/>
      <c r="G1538" s="104">
        <f>SUM(G1539:G1543,G1550)</f>
        <v>0</v>
      </c>
      <c r="H1538" s="76"/>
      <c r="J1538" s="67"/>
      <c r="K1538" s="67"/>
      <c r="L1538" s="67"/>
      <c r="M1538" s="67"/>
      <c r="N1538" s="67"/>
      <c r="O1538" s="67"/>
      <c r="P1538" s="67"/>
      <c r="Q1538" s="67"/>
      <c r="R1538" s="37"/>
      <c r="S1538" s="129">
        <f>IF(G1538=0,"",IF(T1538=0,"",SUM(T1538/G1538)))</f>
      </c>
      <c r="T1538" s="104">
        <f>SUM(T1539,T1540,T1541,T1542,T1543,T1550,T1554)</f>
        <v>0</v>
      </c>
      <c r="U1538" s="104">
        <f>SUM(U1539,U1540,U1541,U1542,U1543,U1550,U1554)</f>
        <v>0</v>
      </c>
      <c r="V1538" s="104">
        <f>SUM(V1539:V1543,V1550)</f>
        <v>0</v>
      </c>
      <c r="W1538" s="67"/>
    </row>
    <row r="1539" spans="2:23" ht="16.5">
      <c r="B1539" s="109">
        <v>61</v>
      </c>
      <c r="C1539" s="116" t="s">
        <v>553</v>
      </c>
      <c r="D1539" s="14"/>
      <c r="E1539" s="14"/>
      <c r="F1539" s="14"/>
      <c r="G1539" s="124">
        <f>SUM(E1539*F1539)</f>
        <v>0</v>
      </c>
      <c r="H1539" s="76"/>
      <c r="J1539" s="69"/>
      <c r="K1539" s="69"/>
      <c r="L1539" s="70"/>
      <c r="M1539" s="69"/>
      <c r="N1539" s="69"/>
      <c r="O1539" s="69"/>
      <c r="P1539" s="69"/>
      <c r="Q1539" s="69"/>
      <c r="R1539" s="37"/>
      <c r="S1539" s="127">
        <f>IF(G1539=0,"",IF(T1539=0,"",SUM(SUM(J1539:Q1539)-V1539)/G1539))</f>
      </c>
      <c r="T1539" s="124">
        <f>SUM(J1539:Q1539)</f>
        <v>0</v>
      </c>
      <c r="U1539" s="124">
        <f>SUM(G1539-T1539)+V1539</f>
        <v>0</v>
      </c>
      <c r="V1539" s="78"/>
      <c r="W1539" s="77"/>
    </row>
    <row r="1540" spans="2:23" ht="16.5">
      <c r="B1540" s="109">
        <v>62</v>
      </c>
      <c r="C1540" s="116" t="s">
        <v>554</v>
      </c>
      <c r="D1540" s="14"/>
      <c r="E1540" s="14"/>
      <c r="F1540" s="14"/>
      <c r="G1540" s="124">
        <f>SUM(E1540*F1540)</f>
        <v>0</v>
      </c>
      <c r="H1540" s="55"/>
      <c r="J1540" s="69"/>
      <c r="K1540" s="69"/>
      <c r="L1540" s="70"/>
      <c r="M1540" s="69"/>
      <c r="N1540" s="69"/>
      <c r="O1540" s="69"/>
      <c r="P1540" s="69"/>
      <c r="Q1540" s="69"/>
      <c r="R1540" s="37"/>
      <c r="S1540" s="127">
        <f>IF(G1540=0,"",IF(T1540=0,"",SUM(SUM(J1540:Q1540)-V1540)/G1540))</f>
      </c>
      <c r="T1540" s="124">
        <f>SUM(J1540:Q1540)</f>
        <v>0</v>
      </c>
      <c r="U1540" s="124">
        <f>SUM(G1540-T1540)+V1540</f>
        <v>0</v>
      </c>
      <c r="V1540" s="78"/>
      <c r="W1540" s="77"/>
    </row>
    <row r="1541" spans="2:23" ht="16.5">
      <c r="B1541" s="109">
        <v>63</v>
      </c>
      <c r="C1541" s="116" t="s">
        <v>555</v>
      </c>
      <c r="D1541" s="14"/>
      <c r="E1541" s="14"/>
      <c r="F1541" s="14"/>
      <c r="G1541" s="124">
        <f>SUM(E1541*F1541)</f>
        <v>0</v>
      </c>
      <c r="H1541" s="76"/>
      <c r="J1541" s="69"/>
      <c r="K1541" s="69"/>
      <c r="L1541" s="70"/>
      <c r="M1541" s="69"/>
      <c r="N1541" s="69"/>
      <c r="O1541" s="69"/>
      <c r="P1541" s="69"/>
      <c r="Q1541" s="69"/>
      <c r="R1541" s="37"/>
      <c r="S1541" s="127">
        <f>IF(G1541=0,"",IF(T1541=0,"",SUM(SUM(J1541:Q1541)-V1541)/G1541))</f>
      </c>
      <c r="T1541" s="124">
        <f>SUM(J1541:Q1541)</f>
        <v>0</v>
      </c>
      <c r="U1541" s="124">
        <f>SUM(G1541-T1541)+V1541</f>
        <v>0</v>
      </c>
      <c r="V1541" s="78"/>
      <c r="W1541" s="77"/>
    </row>
    <row r="1542" spans="2:23" ht="16.5">
      <c r="B1542" s="109">
        <v>64</v>
      </c>
      <c r="C1542" s="116" t="s">
        <v>556</v>
      </c>
      <c r="D1542" s="14"/>
      <c r="E1542" s="14"/>
      <c r="F1542" s="14"/>
      <c r="G1542" s="124">
        <f>SUM(E1542*F1542)</f>
        <v>0</v>
      </c>
      <c r="H1542" s="76"/>
      <c r="J1542" s="69"/>
      <c r="K1542" s="69"/>
      <c r="L1542" s="70"/>
      <c r="M1542" s="69"/>
      <c r="N1542" s="69"/>
      <c r="O1542" s="69"/>
      <c r="P1542" s="69"/>
      <c r="Q1542" s="69"/>
      <c r="R1542" s="37"/>
      <c r="S1542" s="127">
        <f>IF(G1542=0,"",IF(T1542=0,"",SUM(SUM(J1542:Q1542)-V1542)/G1542))</f>
      </c>
      <c r="T1542" s="124">
        <f>SUM(J1542:Q1542)</f>
        <v>0</v>
      </c>
      <c r="U1542" s="124">
        <f>SUM(G1542-T1542)+V1542</f>
        <v>0</v>
      </c>
      <c r="V1542" s="78"/>
      <c r="W1542" s="77"/>
    </row>
    <row r="1543" spans="2:23" ht="16.5">
      <c r="B1543" s="109">
        <v>65</v>
      </c>
      <c r="C1543" s="116" t="s">
        <v>557</v>
      </c>
      <c r="D1543" s="72"/>
      <c r="E1543" s="72"/>
      <c r="F1543" s="72"/>
      <c r="G1543" s="124">
        <f>SUM(G1544:G1549)</f>
        <v>0</v>
      </c>
      <c r="H1543" s="76"/>
      <c r="J1543" s="68"/>
      <c r="K1543" s="68"/>
      <c r="L1543" s="68"/>
      <c r="M1543" s="68"/>
      <c r="N1543" s="68"/>
      <c r="O1543" s="68"/>
      <c r="P1543" s="68"/>
      <c r="Q1543" s="68"/>
      <c r="R1543" s="37"/>
      <c r="S1543" s="127">
        <f>IF(G1543=0,"",IF(T1543=0,"",SUM(T1543/G1543)))</f>
      </c>
      <c r="T1543" s="124">
        <f>SUM(T1544:T1549)</f>
        <v>0</v>
      </c>
      <c r="U1543" s="124">
        <f>SUM(U1544:U1549)</f>
        <v>0</v>
      </c>
      <c r="V1543" s="124">
        <f>SUM(V1544:V1549)</f>
        <v>0</v>
      </c>
      <c r="W1543" s="68"/>
    </row>
    <row r="1544" spans="2:23" ht="16.5">
      <c r="B1544" s="117">
        <v>651</v>
      </c>
      <c r="C1544" s="118" t="s">
        <v>558</v>
      </c>
      <c r="D1544" s="14"/>
      <c r="E1544" s="14"/>
      <c r="F1544" s="14"/>
      <c r="G1544" s="121">
        <f aca="true" t="shared" si="413" ref="G1544:G1549">SUM(E1544*F1544)</f>
        <v>0</v>
      </c>
      <c r="H1544" s="76"/>
      <c r="J1544" s="69"/>
      <c r="K1544" s="69"/>
      <c r="L1544" s="70"/>
      <c r="M1544" s="69"/>
      <c r="N1544" s="69"/>
      <c r="O1544" s="69"/>
      <c r="P1544" s="69"/>
      <c r="Q1544" s="69"/>
      <c r="R1544" s="37"/>
      <c r="S1544" s="127">
        <f aca="true" t="shared" si="414" ref="S1544:S1549">IF(G1544=0,"",IF(T1544=0,"",SUM(SUM(J1544:Q1544)-V1544)/G1544))</f>
      </c>
      <c r="T1544" s="124">
        <f aca="true" t="shared" si="415" ref="T1544:T1549">SUM(J1544:Q1544)</f>
        <v>0</v>
      </c>
      <c r="U1544" s="124">
        <f aca="true" t="shared" si="416" ref="U1544:U1549">SUM(G1544-T1544)+V1544</f>
        <v>0</v>
      </c>
      <c r="V1544" s="80"/>
      <c r="W1544" s="79"/>
    </row>
    <row r="1545" spans="2:23" ht="16.5">
      <c r="B1545" s="117">
        <v>652</v>
      </c>
      <c r="C1545" s="118" t="s">
        <v>512</v>
      </c>
      <c r="D1545" s="14"/>
      <c r="E1545" s="14"/>
      <c r="F1545" s="14"/>
      <c r="G1545" s="121">
        <f t="shared" si="413"/>
        <v>0</v>
      </c>
      <c r="H1545" s="76"/>
      <c r="J1545" s="69"/>
      <c r="K1545" s="69"/>
      <c r="L1545" s="70"/>
      <c r="M1545" s="69"/>
      <c r="N1545" s="69"/>
      <c r="O1545" s="69"/>
      <c r="P1545" s="69"/>
      <c r="Q1545" s="69"/>
      <c r="R1545" s="37"/>
      <c r="S1545" s="127">
        <f t="shared" si="414"/>
      </c>
      <c r="T1545" s="124">
        <f t="shared" si="415"/>
        <v>0</v>
      </c>
      <c r="U1545" s="124">
        <f t="shared" si="416"/>
        <v>0</v>
      </c>
      <c r="V1545" s="80"/>
      <c r="W1545" s="79"/>
    </row>
    <row r="1546" spans="2:23" ht="16.5">
      <c r="B1546" s="117">
        <v>653</v>
      </c>
      <c r="C1546" s="118" t="s">
        <v>559</v>
      </c>
      <c r="D1546" s="14"/>
      <c r="E1546" s="14"/>
      <c r="F1546" s="14"/>
      <c r="G1546" s="121">
        <f t="shared" si="413"/>
        <v>0</v>
      </c>
      <c r="H1546" s="76"/>
      <c r="J1546" s="69"/>
      <c r="K1546" s="69"/>
      <c r="L1546" s="70"/>
      <c r="M1546" s="69"/>
      <c r="N1546" s="69"/>
      <c r="O1546" s="69"/>
      <c r="P1546" s="69"/>
      <c r="Q1546" s="69"/>
      <c r="R1546" s="37"/>
      <c r="S1546" s="127">
        <f t="shared" si="414"/>
      </c>
      <c r="T1546" s="124">
        <f t="shared" si="415"/>
        <v>0</v>
      </c>
      <c r="U1546" s="124">
        <f t="shared" si="416"/>
        <v>0</v>
      </c>
      <c r="V1546" s="80"/>
      <c r="W1546" s="79"/>
    </row>
    <row r="1547" spans="2:23" ht="16.5">
      <c r="B1547" s="117">
        <v>655</v>
      </c>
      <c r="C1547" s="118" t="s">
        <v>560</v>
      </c>
      <c r="D1547" s="14"/>
      <c r="E1547" s="14"/>
      <c r="F1547" s="14"/>
      <c r="G1547" s="121">
        <f t="shared" si="413"/>
        <v>0</v>
      </c>
      <c r="H1547" s="76"/>
      <c r="J1547" s="69"/>
      <c r="K1547" s="69"/>
      <c r="L1547" s="70"/>
      <c r="M1547" s="69"/>
      <c r="N1547" s="69"/>
      <c r="O1547" s="69"/>
      <c r="P1547" s="69"/>
      <c r="Q1547" s="69"/>
      <c r="R1547" s="37"/>
      <c r="S1547" s="127">
        <f t="shared" si="414"/>
      </c>
      <c r="T1547" s="124">
        <f t="shared" si="415"/>
        <v>0</v>
      </c>
      <c r="U1547" s="124">
        <f t="shared" si="416"/>
        <v>0</v>
      </c>
      <c r="V1547" s="80"/>
      <c r="W1547" s="79"/>
    </row>
    <row r="1548" spans="2:23" ht="16.5">
      <c r="B1548" s="117">
        <v>656</v>
      </c>
      <c r="C1548" s="118" t="s">
        <v>561</v>
      </c>
      <c r="D1548" s="14"/>
      <c r="E1548" s="14"/>
      <c r="F1548" s="14"/>
      <c r="G1548" s="121">
        <f t="shared" si="413"/>
        <v>0</v>
      </c>
      <c r="H1548" s="55"/>
      <c r="J1548" s="69"/>
      <c r="K1548" s="69"/>
      <c r="L1548" s="70"/>
      <c r="M1548" s="69"/>
      <c r="N1548" s="69"/>
      <c r="O1548" s="69"/>
      <c r="P1548" s="69"/>
      <c r="Q1548" s="69"/>
      <c r="R1548" s="37"/>
      <c r="S1548" s="127">
        <f t="shared" si="414"/>
      </c>
      <c r="T1548" s="124">
        <f t="shared" si="415"/>
        <v>0</v>
      </c>
      <c r="U1548" s="124">
        <f t="shared" si="416"/>
        <v>0</v>
      </c>
      <c r="V1548" s="80"/>
      <c r="W1548" s="79"/>
    </row>
    <row r="1549" spans="2:23" ht="16.5">
      <c r="B1549" s="117">
        <v>657</v>
      </c>
      <c r="C1549" s="118" t="s">
        <v>562</v>
      </c>
      <c r="D1549" s="14"/>
      <c r="E1549" s="14"/>
      <c r="F1549" s="14"/>
      <c r="G1549" s="121">
        <f t="shared" si="413"/>
        <v>0</v>
      </c>
      <c r="H1549" s="76"/>
      <c r="J1549" s="69"/>
      <c r="K1549" s="69"/>
      <c r="L1549" s="70"/>
      <c r="M1549" s="69"/>
      <c r="N1549" s="69"/>
      <c r="O1549" s="69"/>
      <c r="P1549" s="69"/>
      <c r="Q1549" s="69"/>
      <c r="R1549" s="37"/>
      <c r="S1549" s="127">
        <f t="shared" si="414"/>
      </c>
      <c r="T1549" s="124">
        <f t="shared" si="415"/>
        <v>0</v>
      </c>
      <c r="U1549" s="124">
        <f t="shared" si="416"/>
        <v>0</v>
      </c>
      <c r="V1549" s="80"/>
      <c r="W1549" s="79"/>
    </row>
    <row r="1550" spans="2:23" ht="16.5">
      <c r="B1550" s="109">
        <v>66</v>
      </c>
      <c r="C1550" s="116" t="s">
        <v>563</v>
      </c>
      <c r="D1550" s="72"/>
      <c r="E1550" s="72"/>
      <c r="F1550" s="72"/>
      <c r="G1550" s="124">
        <f>SUM(G1551:G1554)</f>
        <v>0</v>
      </c>
      <c r="H1550" s="76"/>
      <c r="J1550" s="68"/>
      <c r="K1550" s="68"/>
      <c r="L1550" s="68"/>
      <c r="M1550" s="68"/>
      <c r="N1550" s="68"/>
      <c r="O1550" s="68"/>
      <c r="P1550" s="68"/>
      <c r="Q1550" s="68"/>
      <c r="R1550" s="37"/>
      <c r="S1550" s="127">
        <f>IF(G1550=0,"",IF(T1550=0,"",SUM(T1550/G1550)))</f>
      </c>
      <c r="T1550" s="124">
        <f>SUM(T1551:T1553)</f>
        <v>0</v>
      </c>
      <c r="U1550" s="124">
        <f>SUM(U1551:U1553)</f>
        <v>0</v>
      </c>
      <c r="V1550" s="124">
        <f>SUM(V1551:V1554)</f>
        <v>0</v>
      </c>
      <c r="W1550" s="68"/>
    </row>
    <row r="1551" spans="2:23" ht="16.5">
      <c r="B1551" s="117">
        <v>661</v>
      </c>
      <c r="C1551" s="118" t="s">
        <v>564</v>
      </c>
      <c r="D1551" s="14"/>
      <c r="E1551" s="14"/>
      <c r="F1551" s="14"/>
      <c r="G1551" s="121">
        <f>SUM(E1551*F1551)</f>
        <v>0</v>
      </c>
      <c r="H1551" s="76"/>
      <c r="J1551" s="69"/>
      <c r="K1551" s="69"/>
      <c r="L1551" s="70"/>
      <c r="M1551" s="69"/>
      <c r="N1551" s="69"/>
      <c r="O1551" s="69"/>
      <c r="P1551" s="69"/>
      <c r="Q1551" s="69"/>
      <c r="R1551" s="37"/>
      <c r="S1551" s="127">
        <f>IF(G1551=0,"",IF(T1551=0,"",SUM(SUM(J1551:Q1551)-V1551)/G1551))</f>
      </c>
      <c r="T1551" s="124">
        <f>SUM(J1551:Q1551)</f>
        <v>0</v>
      </c>
      <c r="U1551" s="124">
        <f>SUM(G1551-T1551)+V1551</f>
        <v>0</v>
      </c>
      <c r="V1551" s="80"/>
      <c r="W1551" s="79"/>
    </row>
    <row r="1552" spans="2:23" ht="16.5">
      <c r="B1552" s="117">
        <v>662</v>
      </c>
      <c r="C1552" s="118" t="s">
        <v>565</v>
      </c>
      <c r="D1552" s="14"/>
      <c r="E1552" s="14"/>
      <c r="F1552" s="14"/>
      <c r="G1552" s="121">
        <f>SUM(E1552*F1552)</f>
        <v>0</v>
      </c>
      <c r="H1552" s="76"/>
      <c r="J1552" s="69"/>
      <c r="K1552" s="69"/>
      <c r="L1552" s="70"/>
      <c r="M1552" s="69"/>
      <c r="N1552" s="69"/>
      <c r="O1552" s="69"/>
      <c r="P1552" s="69"/>
      <c r="Q1552" s="69"/>
      <c r="R1552" s="37"/>
      <c r="S1552" s="127">
        <f>IF(G1552=0,"",IF(T1552=0,"",SUM(SUM(J1552:Q1552)-V1552)/G1552))</f>
      </c>
      <c r="T1552" s="124">
        <f>SUM(J1552:Q1552)</f>
        <v>0</v>
      </c>
      <c r="U1552" s="124">
        <f>SUM(G1552-T1552)+V1552</f>
        <v>0</v>
      </c>
      <c r="V1552" s="80"/>
      <c r="W1552" s="79"/>
    </row>
    <row r="1553" spans="2:23" ht="16.5">
      <c r="B1553" s="117">
        <v>663</v>
      </c>
      <c r="C1553" s="118" t="s">
        <v>566</v>
      </c>
      <c r="D1553" s="14"/>
      <c r="E1553" s="14"/>
      <c r="F1553" s="14"/>
      <c r="G1553" s="121">
        <f>SUM(E1553*F1553)</f>
        <v>0</v>
      </c>
      <c r="H1553" s="76"/>
      <c r="J1553" s="69"/>
      <c r="K1553" s="69"/>
      <c r="L1553" s="70"/>
      <c r="M1553" s="69"/>
      <c r="N1553" s="69"/>
      <c r="O1553" s="69"/>
      <c r="P1553" s="69"/>
      <c r="Q1553" s="69"/>
      <c r="R1553" s="37"/>
      <c r="S1553" s="127">
        <f>IF(G1553=0,"",IF(T1553=0,"",SUM(SUM(J1553:Q1553)-V1553)/G1553))</f>
      </c>
      <c r="T1553" s="124">
        <f>SUM(J1553:Q1553)</f>
        <v>0</v>
      </c>
      <c r="U1553" s="124">
        <f>SUM(G1553-T1553)+V1553</f>
        <v>0</v>
      </c>
      <c r="V1553" s="80"/>
      <c r="W1553" s="79"/>
    </row>
    <row r="1554" spans="2:23" ht="16.5">
      <c r="B1554" s="109">
        <v>68</v>
      </c>
      <c r="C1554" s="116" t="s">
        <v>567</v>
      </c>
      <c r="D1554" s="14"/>
      <c r="E1554" s="14"/>
      <c r="F1554" s="14"/>
      <c r="G1554" s="121">
        <f>SUM(E1554*F1554)</f>
        <v>0</v>
      </c>
      <c r="H1554" s="55"/>
      <c r="J1554" s="69"/>
      <c r="K1554" s="69"/>
      <c r="L1554" s="70"/>
      <c r="M1554" s="69"/>
      <c r="N1554" s="69"/>
      <c r="O1554" s="69"/>
      <c r="P1554" s="69"/>
      <c r="Q1554" s="69"/>
      <c r="R1554" s="37"/>
      <c r="S1554" s="127">
        <f>IF(G1554=0,"",IF(T1554=0,"",SUM(SUM(J1554:Q1554)-V1554)/G1554))</f>
      </c>
      <c r="T1554" s="124">
        <f>SUM(J1554:Q1554)</f>
        <v>0</v>
      </c>
      <c r="U1554" s="124">
        <f>SUM(G1554-T1554)+V1554</f>
        <v>0</v>
      </c>
      <c r="V1554" s="78"/>
      <c r="W1554" s="77"/>
    </row>
    <row r="1555" spans="2:23" ht="16.5">
      <c r="B1555" s="114">
        <v>7</v>
      </c>
      <c r="C1555" s="115" t="s">
        <v>568</v>
      </c>
      <c r="D1555" s="75"/>
      <c r="E1555" s="75"/>
      <c r="F1555" s="75"/>
      <c r="G1555" s="104">
        <f>SUM(G1556,G1560,G1568,G1574,G1582)</f>
        <v>0</v>
      </c>
      <c r="H1555" s="76"/>
      <c r="J1555" s="67"/>
      <c r="K1555" s="67"/>
      <c r="L1555" s="67"/>
      <c r="M1555" s="67"/>
      <c r="N1555" s="67"/>
      <c r="O1555" s="67"/>
      <c r="P1555" s="67"/>
      <c r="Q1555" s="67"/>
      <c r="R1555" s="37"/>
      <c r="S1555" s="129">
        <f>IF(G1555=0,"",IF(T1555=0,"",SUM(T1555/G1555)))</f>
      </c>
      <c r="T1555" s="104">
        <f>SUM(T1556,T1560,T1568,T1574,T1582)</f>
        <v>0</v>
      </c>
      <c r="U1555" s="104">
        <f>SUM(U1556,U1560,U1568,U1574,U1582)</f>
        <v>0</v>
      </c>
      <c r="V1555" s="104">
        <f>SUM(V1556,V1560,V1568,V1574,V1582)</f>
        <v>0</v>
      </c>
      <c r="W1555" s="67"/>
    </row>
    <row r="1556" spans="2:23" ht="16.5">
      <c r="B1556" s="109">
        <v>71</v>
      </c>
      <c r="C1556" s="116" t="s">
        <v>569</v>
      </c>
      <c r="D1556" s="72"/>
      <c r="E1556" s="72"/>
      <c r="F1556" s="72"/>
      <c r="G1556" s="124">
        <f>SUM(G1557:G1559)</f>
        <v>0</v>
      </c>
      <c r="H1556" s="76"/>
      <c r="J1556" s="68"/>
      <c r="K1556" s="68"/>
      <c r="L1556" s="68"/>
      <c r="M1556" s="68"/>
      <c r="N1556" s="68"/>
      <c r="O1556" s="68"/>
      <c r="P1556" s="68"/>
      <c r="Q1556" s="68"/>
      <c r="R1556" s="37"/>
      <c r="S1556" s="127">
        <f>IF(G1556=0,"",IF(T1556=0,"",SUM(T1556/G1556)))</f>
      </c>
      <c r="T1556" s="124">
        <f>SUM(T1557:T1559)</f>
        <v>0</v>
      </c>
      <c r="U1556" s="124">
        <f>SUM(U1557:U1559)</f>
        <v>0</v>
      </c>
      <c r="V1556" s="124">
        <f>SUM(V1557:V1559)</f>
        <v>0</v>
      </c>
      <c r="W1556" s="68"/>
    </row>
    <row r="1557" spans="2:23" ht="16.5">
      <c r="B1557" s="117">
        <v>711</v>
      </c>
      <c r="C1557" s="118" t="s">
        <v>570</v>
      </c>
      <c r="D1557" s="14"/>
      <c r="E1557" s="14"/>
      <c r="F1557" s="14"/>
      <c r="G1557" s="121">
        <f>SUM(E1557*F1557)</f>
        <v>0</v>
      </c>
      <c r="H1557" s="76"/>
      <c r="J1557" s="69"/>
      <c r="K1557" s="69"/>
      <c r="L1557" s="70"/>
      <c r="M1557" s="69"/>
      <c r="N1557" s="69"/>
      <c r="O1557" s="69"/>
      <c r="P1557" s="69"/>
      <c r="Q1557" s="69"/>
      <c r="R1557" s="37"/>
      <c r="S1557" s="127">
        <f>IF(G1557=0,"",IF(T1557=0,"",SUM(SUM(J1557:Q1557)-V1557)/G1557))</f>
      </c>
      <c r="T1557" s="124">
        <f>SUM(J1557:Q1557)</f>
        <v>0</v>
      </c>
      <c r="U1557" s="124">
        <f>SUM(G1557-T1557)+V1557</f>
        <v>0</v>
      </c>
      <c r="V1557" s="80"/>
      <c r="W1557" s="79"/>
    </row>
    <row r="1558" spans="2:23" ht="16.5">
      <c r="B1558" s="117">
        <v>712</v>
      </c>
      <c r="C1558" s="118" t="s">
        <v>571</v>
      </c>
      <c r="D1558" s="14"/>
      <c r="E1558" s="14"/>
      <c r="F1558" s="14"/>
      <c r="G1558" s="121">
        <f>SUM(E1558*F1558)</f>
        <v>0</v>
      </c>
      <c r="H1558" s="76"/>
      <c r="J1558" s="69"/>
      <c r="K1558" s="69"/>
      <c r="L1558" s="70"/>
      <c r="M1558" s="69"/>
      <c r="N1558" s="69"/>
      <c r="O1558" s="69"/>
      <c r="P1558" s="69"/>
      <c r="Q1558" s="69"/>
      <c r="R1558" s="37"/>
      <c r="S1558" s="127">
        <f>IF(G1558=0,"",IF(T1558=0,"",SUM(SUM(J1558:Q1558)-V1558)/G1558))</f>
      </c>
      <c r="T1558" s="124">
        <f>SUM(J1558:Q1558)</f>
        <v>0</v>
      </c>
      <c r="U1558" s="124">
        <f>SUM(G1558-T1558)+V1558</f>
        <v>0</v>
      </c>
      <c r="V1558" s="80"/>
      <c r="W1558" s="79"/>
    </row>
    <row r="1559" spans="2:23" ht="16.5">
      <c r="B1559" s="117">
        <v>713</v>
      </c>
      <c r="C1559" s="118" t="s">
        <v>572</v>
      </c>
      <c r="D1559" s="14"/>
      <c r="E1559" s="14"/>
      <c r="F1559" s="14"/>
      <c r="G1559" s="121">
        <f>SUM(E1559*F1559)</f>
        <v>0</v>
      </c>
      <c r="H1559" s="76"/>
      <c r="J1559" s="69"/>
      <c r="K1559" s="69"/>
      <c r="L1559" s="70"/>
      <c r="M1559" s="69"/>
      <c r="N1559" s="69"/>
      <c r="O1559" s="69"/>
      <c r="P1559" s="69"/>
      <c r="Q1559" s="69"/>
      <c r="R1559" s="37"/>
      <c r="S1559" s="127">
        <f>IF(G1559=0,"",IF(T1559=0,"",SUM(SUM(J1559:Q1559)-V1559)/G1559))</f>
      </c>
      <c r="T1559" s="124">
        <f>SUM(J1559:Q1559)</f>
        <v>0</v>
      </c>
      <c r="U1559" s="124">
        <f>SUM(G1559-T1559)+V1559</f>
        <v>0</v>
      </c>
      <c r="V1559" s="80"/>
      <c r="W1559" s="79"/>
    </row>
    <row r="1560" spans="2:23" ht="16.5">
      <c r="B1560" s="109">
        <v>72</v>
      </c>
      <c r="C1560" s="116" t="s">
        <v>573</v>
      </c>
      <c r="D1560" s="72"/>
      <c r="E1560" s="72"/>
      <c r="F1560" s="72"/>
      <c r="G1560" s="124">
        <f>SUM(G1561:G1567)</f>
        <v>0</v>
      </c>
      <c r="H1560" s="76"/>
      <c r="J1560" s="68"/>
      <c r="K1560" s="68"/>
      <c r="L1560" s="68"/>
      <c r="M1560" s="68"/>
      <c r="N1560" s="68"/>
      <c r="O1560" s="68"/>
      <c r="P1560" s="68"/>
      <c r="Q1560" s="68"/>
      <c r="R1560" s="37"/>
      <c r="S1560" s="127">
        <f>IF(G1560=0,"",IF(T1560=0,"",SUM(T1560/G1560)))</f>
      </c>
      <c r="T1560" s="124">
        <f>SUM(T1561:T1567)</f>
        <v>0</v>
      </c>
      <c r="U1560" s="124">
        <f>SUM(U1561:U1567)</f>
        <v>0</v>
      </c>
      <c r="V1560" s="124">
        <f>SUM(V1561:V1567)</f>
        <v>0</v>
      </c>
      <c r="W1560" s="68"/>
    </row>
    <row r="1561" spans="2:23" ht="16.5">
      <c r="B1561" s="117">
        <v>721</v>
      </c>
      <c r="C1561" s="118" t="s">
        <v>574</v>
      </c>
      <c r="D1561" s="14"/>
      <c r="E1561" s="14"/>
      <c r="F1561" s="14"/>
      <c r="G1561" s="121">
        <f>SUM(E1561*F1561)</f>
        <v>0</v>
      </c>
      <c r="H1561" s="76"/>
      <c r="J1561" s="69"/>
      <c r="K1561" s="69"/>
      <c r="L1561" s="70"/>
      <c r="M1561" s="69"/>
      <c r="N1561" s="69"/>
      <c r="O1561" s="69"/>
      <c r="P1561" s="69"/>
      <c r="Q1561" s="69"/>
      <c r="R1561" s="37"/>
      <c r="S1561" s="127">
        <f aca="true" t="shared" si="417" ref="S1561:S1567">IF(G1561=0,"",IF(T1561=0,"",SUM(SUM(J1561:Q1561)-V1561)/G1561))</f>
      </c>
      <c r="T1561" s="124">
        <f aca="true" t="shared" si="418" ref="T1561:T1567">SUM(J1561:Q1561)</f>
        <v>0</v>
      </c>
      <c r="U1561" s="124">
        <f aca="true" t="shared" si="419" ref="U1561:U1567">SUM(G1561-T1561)+V1561</f>
        <v>0</v>
      </c>
      <c r="V1561" s="80"/>
      <c r="W1561" s="79"/>
    </row>
    <row r="1562" spans="2:23" ht="16.5">
      <c r="B1562" s="117">
        <v>722</v>
      </c>
      <c r="C1562" s="118" t="s">
        <v>575</v>
      </c>
      <c r="D1562" s="14"/>
      <c r="E1562" s="14"/>
      <c r="F1562" s="14"/>
      <c r="G1562" s="121">
        <f aca="true" t="shared" si="420" ref="G1562:G1567">SUM(E1562*F1562)</f>
        <v>0</v>
      </c>
      <c r="H1562" s="55"/>
      <c r="J1562" s="69"/>
      <c r="K1562" s="69"/>
      <c r="L1562" s="70"/>
      <c r="M1562" s="69"/>
      <c r="N1562" s="69"/>
      <c r="O1562" s="69"/>
      <c r="P1562" s="69"/>
      <c r="Q1562" s="69"/>
      <c r="R1562" s="37"/>
      <c r="S1562" s="127">
        <f t="shared" si="417"/>
      </c>
      <c r="T1562" s="124">
        <f t="shared" si="418"/>
        <v>0</v>
      </c>
      <c r="U1562" s="124">
        <f t="shared" si="419"/>
        <v>0</v>
      </c>
      <c r="V1562" s="80"/>
      <c r="W1562" s="79"/>
    </row>
    <row r="1563" spans="2:23" ht="16.5">
      <c r="B1563" s="117">
        <v>723</v>
      </c>
      <c r="C1563" s="118" t="s">
        <v>576</v>
      </c>
      <c r="D1563" s="14"/>
      <c r="E1563" s="14"/>
      <c r="F1563" s="14"/>
      <c r="G1563" s="121">
        <f t="shared" si="420"/>
        <v>0</v>
      </c>
      <c r="H1563" s="76"/>
      <c r="J1563" s="69"/>
      <c r="K1563" s="69"/>
      <c r="L1563" s="70"/>
      <c r="M1563" s="69"/>
      <c r="N1563" s="69"/>
      <c r="O1563" s="69"/>
      <c r="P1563" s="69"/>
      <c r="Q1563" s="69"/>
      <c r="R1563" s="37"/>
      <c r="S1563" s="127">
        <f t="shared" si="417"/>
      </c>
      <c r="T1563" s="124">
        <f t="shared" si="418"/>
        <v>0</v>
      </c>
      <c r="U1563" s="124">
        <f t="shared" si="419"/>
        <v>0</v>
      </c>
      <c r="V1563" s="80"/>
      <c r="W1563" s="79"/>
    </row>
    <row r="1564" spans="2:23" ht="16.5">
      <c r="B1564" s="117">
        <v>724</v>
      </c>
      <c r="C1564" s="118" t="s">
        <v>577</v>
      </c>
      <c r="D1564" s="14"/>
      <c r="E1564" s="14"/>
      <c r="F1564" s="14"/>
      <c r="G1564" s="121">
        <f t="shared" si="420"/>
        <v>0</v>
      </c>
      <c r="H1564" s="76"/>
      <c r="J1564" s="69"/>
      <c r="K1564" s="69"/>
      <c r="L1564" s="70"/>
      <c r="M1564" s="69"/>
      <c r="N1564" s="69"/>
      <c r="O1564" s="69"/>
      <c r="P1564" s="69"/>
      <c r="Q1564" s="69"/>
      <c r="R1564" s="37"/>
      <c r="S1564" s="127">
        <f t="shared" si="417"/>
      </c>
      <c r="T1564" s="124">
        <f t="shared" si="418"/>
        <v>0</v>
      </c>
      <c r="U1564" s="124">
        <f t="shared" si="419"/>
        <v>0</v>
      </c>
      <c r="V1564" s="80"/>
      <c r="W1564" s="79"/>
    </row>
    <row r="1565" spans="2:23" ht="16.5">
      <c r="B1565" s="117">
        <v>725</v>
      </c>
      <c r="C1565" s="118" t="s">
        <v>578</v>
      </c>
      <c r="D1565" s="14"/>
      <c r="E1565" s="14"/>
      <c r="F1565" s="14"/>
      <c r="G1565" s="121">
        <f t="shared" si="420"/>
        <v>0</v>
      </c>
      <c r="H1565" s="76"/>
      <c r="J1565" s="69"/>
      <c r="K1565" s="69"/>
      <c r="L1565" s="70"/>
      <c r="M1565" s="69"/>
      <c r="N1565" s="69"/>
      <c r="O1565" s="69"/>
      <c r="P1565" s="69"/>
      <c r="Q1565" s="69"/>
      <c r="R1565" s="37"/>
      <c r="S1565" s="127">
        <f t="shared" si="417"/>
      </c>
      <c r="T1565" s="124">
        <f t="shared" si="418"/>
        <v>0</v>
      </c>
      <c r="U1565" s="124">
        <f t="shared" si="419"/>
        <v>0</v>
      </c>
      <c r="V1565" s="80"/>
      <c r="W1565" s="79"/>
    </row>
    <row r="1566" spans="2:23" ht="16.5">
      <c r="B1566" s="117">
        <v>726</v>
      </c>
      <c r="C1566" s="118" t="s">
        <v>579</v>
      </c>
      <c r="D1566" s="14"/>
      <c r="E1566" s="14"/>
      <c r="F1566" s="14"/>
      <c r="G1566" s="121">
        <f t="shared" si="420"/>
        <v>0</v>
      </c>
      <c r="H1566" s="76"/>
      <c r="J1566" s="69"/>
      <c r="K1566" s="69"/>
      <c r="L1566" s="70"/>
      <c r="M1566" s="69"/>
      <c r="N1566" s="69"/>
      <c r="O1566" s="69"/>
      <c r="P1566" s="69"/>
      <c r="Q1566" s="69"/>
      <c r="R1566" s="37"/>
      <c r="S1566" s="127">
        <f t="shared" si="417"/>
      </c>
      <c r="T1566" s="124">
        <f t="shared" si="418"/>
        <v>0</v>
      </c>
      <c r="U1566" s="124">
        <f t="shared" si="419"/>
        <v>0</v>
      </c>
      <c r="V1566" s="80"/>
      <c r="W1566" s="79"/>
    </row>
    <row r="1567" spans="2:23" ht="16.5">
      <c r="B1567" s="117">
        <v>727</v>
      </c>
      <c r="C1567" s="118" t="s">
        <v>580</v>
      </c>
      <c r="D1567" s="14"/>
      <c r="E1567" s="14"/>
      <c r="F1567" s="14"/>
      <c r="G1567" s="121">
        <f t="shared" si="420"/>
        <v>0</v>
      </c>
      <c r="H1567" s="55"/>
      <c r="J1567" s="69"/>
      <c r="K1567" s="69"/>
      <c r="L1567" s="70"/>
      <c r="M1567" s="69"/>
      <c r="N1567" s="69"/>
      <c r="O1567" s="69"/>
      <c r="P1567" s="69"/>
      <c r="Q1567" s="69"/>
      <c r="R1567" s="37"/>
      <c r="S1567" s="127">
        <f t="shared" si="417"/>
      </c>
      <c r="T1567" s="124">
        <f t="shared" si="418"/>
        <v>0</v>
      </c>
      <c r="U1567" s="124">
        <f t="shared" si="419"/>
        <v>0</v>
      </c>
      <c r="V1567" s="80"/>
      <c r="W1567" s="79"/>
    </row>
    <row r="1568" spans="2:23" ht="16.5">
      <c r="B1568" s="109">
        <v>73</v>
      </c>
      <c r="C1568" s="116" t="s">
        <v>581</v>
      </c>
      <c r="D1568" s="72"/>
      <c r="E1568" s="72"/>
      <c r="F1568" s="72"/>
      <c r="G1568" s="124">
        <f>SUM(G1569:G1573)</f>
        <v>0</v>
      </c>
      <c r="H1568" s="55"/>
      <c r="J1568" s="68"/>
      <c r="K1568" s="68"/>
      <c r="L1568" s="68"/>
      <c r="M1568" s="68"/>
      <c r="N1568" s="68"/>
      <c r="O1568" s="68"/>
      <c r="P1568" s="68"/>
      <c r="Q1568" s="68"/>
      <c r="R1568" s="37"/>
      <c r="S1568" s="127">
        <f>IF(G1568=0,"",IF(T1568=0,"",SUM(T1568/G1568)))</f>
      </c>
      <c r="T1568" s="124">
        <f>SUM(T1569:T1573)</f>
        <v>0</v>
      </c>
      <c r="U1568" s="124">
        <f>SUM(U1569:U1573)</f>
        <v>0</v>
      </c>
      <c r="V1568" s="124">
        <f>SUM(V1569:V1573)</f>
        <v>0</v>
      </c>
      <c r="W1568" s="68"/>
    </row>
    <row r="1569" spans="2:23" ht="16.5">
      <c r="B1569" s="117">
        <v>731</v>
      </c>
      <c r="C1569" s="118" t="s">
        <v>582</v>
      </c>
      <c r="D1569" s="14"/>
      <c r="E1569" s="14"/>
      <c r="F1569" s="14"/>
      <c r="G1569" s="121">
        <f>SUM(E1569*F1569)</f>
        <v>0</v>
      </c>
      <c r="H1569" s="76"/>
      <c r="J1569" s="69"/>
      <c r="K1569" s="69"/>
      <c r="L1569" s="70"/>
      <c r="M1569" s="69"/>
      <c r="N1569" s="69"/>
      <c r="O1569" s="69"/>
      <c r="P1569" s="69"/>
      <c r="Q1569" s="69"/>
      <c r="R1569" s="37"/>
      <c r="S1569" s="127">
        <f>IF(G1569=0,"",IF(T1569=0,"",SUM(SUM(J1569:Q1569)-V1569)/G1569))</f>
      </c>
      <c r="T1569" s="124">
        <f>SUM(J1569:Q1569)</f>
        <v>0</v>
      </c>
      <c r="U1569" s="124">
        <f>SUM(G1569-T1569)+V1569</f>
        <v>0</v>
      </c>
      <c r="V1569" s="80"/>
      <c r="W1569" s="79"/>
    </row>
    <row r="1570" spans="2:23" ht="16.5">
      <c r="B1570" s="117">
        <v>732</v>
      </c>
      <c r="C1570" s="118" t="s">
        <v>583</v>
      </c>
      <c r="D1570" s="14"/>
      <c r="E1570" s="14"/>
      <c r="F1570" s="14"/>
      <c r="G1570" s="121">
        <f>SUM(E1570*F1570)</f>
        <v>0</v>
      </c>
      <c r="H1570" s="76"/>
      <c r="J1570" s="69"/>
      <c r="K1570" s="69"/>
      <c r="L1570" s="70"/>
      <c r="M1570" s="69"/>
      <c r="N1570" s="69"/>
      <c r="O1570" s="69"/>
      <c r="P1570" s="69"/>
      <c r="Q1570" s="69"/>
      <c r="R1570" s="37"/>
      <c r="S1570" s="127">
        <f>IF(G1570=0,"",IF(T1570=0,"",SUM(SUM(J1570:Q1570)-V1570)/G1570))</f>
      </c>
      <c r="T1570" s="124">
        <f>SUM(J1570:Q1570)</f>
        <v>0</v>
      </c>
      <c r="U1570" s="124">
        <f>SUM(G1570-T1570)+V1570</f>
        <v>0</v>
      </c>
      <c r="V1570" s="80"/>
      <c r="W1570" s="79"/>
    </row>
    <row r="1571" spans="2:23" ht="16.5">
      <c r="B1571" s="117">
        <v>733</v>
      </c>
      <c r="C1571" s="118" t="s">
        <v>584</v>
      </c>
      <c r="D1571" s="14"/>
      <c r="E1571" s="14"/>
      <c r="F1571" s="14"/>
      <c r="G1571" s="121">
        <f>SUM(E1571*F1571)</f>
        <v>0</v>
      </c>
      <c r="H1571" s="76"/>
      <c r="J1571" s="69"/>
      <c r="K1571" s="69"/>
      <c r="L1571" s="70"/>
      <c r="M1571" s="69"/>
      <c r="N1571" s="69"/>
      <c r="O1571" s="69"/>
      <c r="P1571" s="69"/>
      <c r="Q1571" s="69"/>
      <c r="R1571" s="37"/>
      <c r="S1571" s="127">
        <f>IF(G1571=0,"",IF(T1571=0,"",SUM(SUM(J1571:Q1571)-V1571)/G1571))</f>
      </c>
      <c r="T1571" s="124">
        <f>SUM(J1571:Q1571)</f>
        <v>0</v>
      </c>
      <c r="U1571" s="124">
        <f>SUM(G1571-T1571)+V1571</f>
        <v>0</v>
      </c>
      <c r="V1571" s="80"/>
      <c r="W1571" s="79"/>
    </row>
    <row r="1572" spans="2:23" ht="16.5">
      <c r="B1572" s="117">
        <v>734</v>
      </c>
      <c r="C1572" s="118" t="s">
        <v>585</v>
      </c>
      <c r="D1572" s="14"/>
      <c r="E1572" s="14"/>
      <c r="F1572" s="14"/>
      <c r="G1572" s="121">
        <f>SUM(E1572*F1572)</f>
        <v>0</v>
      </c>
      <c r="H1572" s="76"/>
      <c r="J1572" s="69"/>
      <c r="K1572" s="69"/>
      <c r="L1572" s="70"/>
      <c r="M1572" s="69"/>
      <c r="N1572" s="69"/>
      <c r="O1572" s="69"/>
      <c r="P1572" s="69"/>
      <c r="Q1572" s="69"/>
      <c r="R1572" s="37"/>
      <c r="S1572" s="127">
        <f>IF(G1572=0,"",IF(T1572=0,"",SUM(SUM(J1572:Q1572)-V1572)/G1572))</f>
      </c>
      <c r="T1572" s="124">
        <f>SUM(J1572:Q1572)</f>
        <v>0</v>
      </c>
      <c r="U1572" s="124">
        <f>SUM(G1572-T1572)+V1572</f>
        <v>0</v>
      </c>
      <c r="V1572" s="80"/>
      <c r="W1572" s="79"/>
    </row>
    <row r="1573" spans="2:23" ht="16.5">
      <c r="B1573" s="117">
        <v>735</v>
      </c>
      <c r="C1573" s="118" t="s">
        <v>586</v>
      </c>
      <c r="D1573" s="14"/>
      <c r="E1573" s="14"/>
      <c r="F1573" s="14"/>
      <c r="G1573" s="121">
        <f>SUM(E1573*F1573)</f>
        <v>0</v>
      </c>
      <c r="H1573" s="76"/>
      <c r="J1573" s="69"/>
      <c r="K1573" s="69"/>
      <c r="L1573" s="70"/>
      <c r="M1573" s="69"/>
      <c r="N1573" s="69"/>
      <c r="O1573" s="69"/>
      <c r="P1573" s="69"/>
      <c r="Q1573" s="69"/>
      <c r="R1573" s="37"/>
      <c r="S1573" s="127">
        <f>IF(G1573=0,"",IF(T1573=0,"",SUM(SUM(J1573:Q1573)-V1573)/G1573))</f>
      </c>
      <c r="T1573" s="124">
        <f>SUM(J1573:Q1573)</f>
        <v>0</v>
      </c>
      <c r="U1573" s="124">
        <f>SUM(G1573-T1573)+V1573</f>
        <v>0</v>
      </c>
      <c r="V1573" s="80"/>
      <c r="W1573" s="79"/>
    </row>
    <row r="1574" spans="2:23" ht="16.5">
      <c r="B1574" s="109">
        <v>74</v>
      </c>
      <c r="C1574" s="116" t="s">
        <v>587</v>
      </c>
      <c r="D1574" s="72"/>
      <c r="E1574" s="72"/>
      <c r="F1574" s="72"/>
      <c r="G1574" s="124">
        <f>SUM(G1575:G1581)</f>
        <v>0</v>
      </c>
      <c r="H1574" s="76"/>
      <c r="J1574" s="68"/>
      <c r="K1574" s="68"/>
      <c r="L1574" s="68"/>
      <c r="M1574" s="68"/>
      <c r="N1574" s="68"/>
      <c r="O1574" s="68"/>
      <c r="P1574" s="68"/>
      <c r="Q1574" s="68"/>
      <c r="R1574" s="37"/>
      <c r="S1574" s="127">
        <f>IF(G1574=0,"",IF(T1574=0,"",SUM(T1574/G1574)))</f>
      </c>
      <c r="T1574" s="124">
        <f>SUM(T1575:T1581)</f>
        <v>0</v>
      </c>
      <c r="U1574" s="124">
        <f>SUM(U1575:U1581)</f>
        <v>0</v>
      </c>
      <c r="V1574" s="124">
        <f>SUM(V1575:V1581)</f>
        <v>0</v>
      </c>
      <c r="W1574" s="68"/>
    </row>
    <row r="1575" spans="2:23" ht="16.5">
      <c r="B1575" s="117">
        <v>741</v>
      </c>
      <c r="C1575" s="118" t="s">
        <v>588</v>
      </c>
      <c r="D1575" s="14"/>
      <c r="E1575" s="14"/>
      <c r="F1575" s="14"/>
      <c r="G1575" s="121">
        <f>SUM(E1575*F1575)</f>
        <v>0</v>
      </c>
      <c r="H1575" s="76"/>
      <c r="J1575" s="69"/>
      <c r="K1575" s="69"/>
      <c r="L1575" s="70"/>
      <c r="M1575" s="69"/>
      <c r="N1575" s="69"/>
      <c r="O1575" s="69"/>
      <c r="P1575" s="69"/>
      <c r="Q1575" s="69"/>
      <c r="R1575" s="37"/>
      <c r="S1575" s="127">
        <f aca="true" t="shared" si="421" ref="S1575:S1581">IF(G1575=0,"",IF(T1575=0,"",SUM(SUM(J1575:Q1575)-V1575)/G1575))</f>
      </c>
      <c r="T1575" s="124">
        <f aca="true" t="shared" si="422" ref="T1575:T1581">SUM(J1575:Q1575)</f>
        <v>0</v>
      </c>
      <c r="U1575" s="124">
        <f aca="true" t="shared" si="423" ref="U1575:U1581">SUM(G1575-T1575)+V1575</f>
        <v>0</v>
      </c>
      <c r="V1575" s="80"/>
      <c r="W1575" s="79"/>
    </row>
    <row r="1576" spans="2:23" ht="16.5">
      <c r="B1576" s="117">
        <v>742</v>
      </c>
      <c r="C1576" s="118" t="s">
        <v>589</v>
      </c>
      <c r="D1576" s="14"/>
      <c r="E1576" s="14"/>
      <c r="F1576" s="14"/>
      <c r="G1576" s="121">
        <f aca="true" t="shared" si="424" ref="G1576:G1581">SUM(E1576*F1576)</f>
        <v>0</v>
      </c>
      <c r="H1576" s="76"/>
      <c r="J1576" s="69"/>
      <c r="K1576" s="69"/>
      <c r="L1576" s="70"/>
      <c r="M1576" s="69"/>
      <c r="N1576" s="69"/>
      <c r="O1576" s="69"/>
      <c r="P1576" s="69"/>
      <c r="Q1576" s="69"/>
      <c r="R1576" s="37"/>
      <c r="S1576" s="127">
        <f t="shared" si="421"/>
      </c>
      <c r="T1576" s="124">
        <f t="shared" si="422"/>
        <v>0</v>
      </c>
      <c r="U1576" s="124">
        <f t="shared" si="423"/>
        <v>0</v>
      </c>
      <c r="V1576" s="80"/>
      <c r="W1576" s="79"/>
    </row>
    <row r="1577" spans="2:23" ht="16.5">
      <c r="B1577" s="117">
        <v>743</v>
      </c>
      <c r="C1577" s="118" t="s">
        <v>590</v>
      </c>
      <c r="D1577" s="14"/>
      <c r="E1577" s="14"/>
      <c r="F1577" s="14"/>
      <c r="G1577" s="121">
        <f t="shared" si="424"/>
        <v>0</v>
      </c>
      <c r="H1577" s="55"/>
      <c r="J1577" s="69"/>
      <c r="K1577" s="69"/>
      <c r="L1577" s="70"/>
      <c r="M1577" s="69"/>
      <c r="N1577" s="69"/>
      <c r="O1577" s="69"/>
      <c r="P1577" s="69"/>
      <c r="Q1577" s="69"/>
      <c r="R1577" s="37"/>
      <c r="S1577" s="127">
        <f t="shared" si="421"/>
      </c>
      <c r="T1577" s="124">
        <f t="shared" si="422"/>
        <v>0</v>
      </c>
      <c r="U1577" s="124">
        <f t="shared" si="423"/>
        <v>0</v>
      </c>
      <c r="V1577" s="80"/>
      <c r="W1577" s="79"/>
    </row>
    <row r="1578" spans="2:23" ht="16.5">
      <c r="B1578" s="117">
        <v>744</v>
      </c>
      <c r="C1578" s="118" t="s">
        <v>591</v>
      </c>
      <c r="D1578" s="14"/>
      <c r="E1578" s="14"/>
      <c r="F1578" s="14"/>
      <c r="G1578" s="121">
        <f t="shared" si="424"/>
        <v>0</v>
      </c>
      <c r="H1578" s="76"/>
      <c r="J1578" s="69"/>
      <c r="K1578" s="69"/>
      <c r="L1578" s="70"/>
      <c r="M1578" s="69"/>
      <c r="N1578" s="69"/>
      <c r="O1578" s="69"/>
      <c r="P1578" s="69"/>
      <c r="Q1578" s="69"/>
      <c r="R1578" s="37"/>
      <c r="S1578" s="127">
        <f t="shared" si="421"/>
      </c>
      <c r="T1578" s="124">
        <f t="shared" si="422"/>
        <v>0</v>
      </c>
      <c r="U1578" s="124">
        <f t="shared" si="423"/>
        <v>0</v>
      </c>
      <c r="V1578" s="80"/>
      <c r="W1578" s="79"/>
    </row>
    <row r="1579" spans="2:23" ht="16.5">
      <c r="B1579" s="117">
        <v>755</v>
      </c>
      <c r="C1579" s="118" t="s">
        <v>592</v>
      </c>
      <c r="D1579" s="14"/>
      <c r="E1579" s="14"/>
      <c r="F1579" s="14"/>
      <c r="G1579" s="121">
        <f t="shared" si="424"/>
        <v>0</v>
      </c>
      <c r="H1579" s="76"/>
      <c r="J1579" s="69"/>
      <c r="K1579" s="69"/>
      <c r="L1579" s="70"/>
      <c r="M1579" s="69"/>
      <c r="N1579" s="69"/>
      <c r="O1579" s="69"/>
      <c r="P1579" s="69"/>
      <c r="Q1579" s="69"/>
      <c r="R1579" s="37"/>
      <c r="S1579" s="127">
        <f t="shared" si="421"/>
      </c>
      <c r="T1579" s="124">
        <f t="shared" si="422"/>
        <v>0</v>
      </c>
      <c r="U1579" s="124">
        <f t="shared" si="423"/>
        <v>0</v>
      </c>
      <c r="V1579" s="80"/>
      <c r="W1579" s="79"/>
    </row>
    <row r="1580" spans="2:23" ht="16.5">
      <c r="B1580" s="117">
        <v>746</v>
      </c>
      <c r="C1580" s="118" t="s">
        <v>679</v>
      </c>
      <c r="D1580" s="14"/>
      <c r="E1580" s="14"/>
      <c r="F1580" s="14"/>
      <c r="G1580" s="121">
        <f t="shared" si="424"/>
        <v>0</v>
      </c>
      <c r="H1580" s="76"/>
      <c r="J1580" s="69"/>
      <c r="K1580" s="69"/>
      <c r="L1580" s="70"/>
      <c r="M1580" s="69"/>
      <c r="N1580" s="69"/>
      <c r="O1580" s="69"/>
      <c r="P1580" s="69"/>
      <c r="Q1580" s="69"/>
      <c r="R1580" s="37"/>
      <c r="S1580" s="127">
        <f t="shared" si="421"/>
      </c>
      <c r="T1580" s="124">
        <f t="shared" si="422"/>
        <v>0</v>
      </c>
      <c r="U1580" s="124">
        <f t="shared" si="423"/>
        <v>0</v>
      </c>
      <c r="V1580" s="80"/>
      <c r="W1580" s="79"/>
    </row>
    <row r="1581" spans="2:23" ht="16.5">
      <c r="B1581" s="117">
        <v>747</v>
      </c>
      <c r="C1581" s="118" t="s">
        <v>593</v>
      </c>
      <c r="D1581" s="14"/>
      <c r="E1581" s="14"/>
      <c r="F1581" s="14"/>
      <c r="G1581" s="121">
        <f t="shared" si="424"/>
        <v>0</v>
      </c>
      <c r="H1581" s="76"/>
      <c r="J1581" s="69"/>
      <c r="K1581" s="69"/>
      <c r="L1581" s="70"/>
      <c r="M1581" s="69"/>
      <c r="N1581" s="69"/>
      <c r="O1581" s="69"/>
      <c r="P1581" s="69"/>
      <c r="Q1581" s="69"/>
      <c r="R1581" s="37"/>
      <c r="S1581" s="127">
        <f t="shared" si="421"/>
      </c>
      <c r="T1581" s="124">
        <f t="shared" si="422"/>
        <v>0</v>
      </c>
      <c r="U1581" s="124">
        <f t="shared" si="423"/>
        <v>0</v>
      </c>
      <c r="V1581" s="80"/>
      <c r="W1581" s="79"/>
    </row>
    <row r="1582" spans="2:23" ht="16.5">
      <c r="B1582" s="109">
        <v>75</v>
      </c>
      <c r="C1582" s="116" t="s">
        <v>594</v>
      </c>
      <c r="D1582" s="72"/>
      <c r="E1582" s="72"/>
      <c r="F1582" s="72"/>
      <c r="G1582" s="124">
        <f>SUM(G1583:G1586)</f>
        <v>0</v>
      </c>
      <c r="H1582" s="76"/>
      <c r="J1582" s="68"/>
      <c r="K1582" s="68"/>
      <c r="L1582" s="68"/>
      <c r="M1582" s="68"/>
      <c r="N1582" s="68"/>
      <c r="O1582" s="68"/>
      <c r="P1582" s="68"/>
      <c r="Q1582" s="68"/>
      <c r="R1582" s="37"/>
      <c r="S1582" s="127">
        <f>IF(G1582=0,"",IF(T1582=0,"",SUM(T1582/G1582)))</f>
      </c>
      <c r="T1582" s="124">
        <f>SUM(T1583:T1586)</f>
        <v>0</v>
      </c>
      <c r="U1582" s="124">
        <f>SUM(U1583:U1586)</f>
        <v>0</v>
      </c>
      <c r="V1582" s="124">
        <f>SUM(V1583:V1586)</f>
        <v>0</v>
      </c>
      <c r="W1582" s="68"/>
    </row>
    <row r="1583" spans="2:23" ht="16.5">
      <c r="B1583" s="117">
        <v>751</v>
      </c>
      <c r="C1583" s="118" t="s">
        <v>595</v>
      </c>
      <c r="D1583" s="14"/>
      <c r="E1583" s="14"/>
      <c r="F1583" s="14"/>
      <c r="G1583" s="121">
        <f>SUM(E1583*F1583)</f>
        <v>0</v>
      </c>
      <c r="H1583" s="55"/>
      <c r="J1583" s="69"/>
      <c r="K1583" s="69"/>
      <c r="L1583" s="70"/>
      <c r="M1583" s="69"/>
      <c r="N1583" s="69"/>
      <c r="O1583" s="69"/>
      <c r="P1583" s="69"/>
      <c r="Q1583" s="69"/>
      <c r="R1583" s="37"/>
      <c r="S1583" s="127">
        <f>IF(G1583=0,"",IF(T1583=0,"",SUM(SUM(J1583:Q1583)-V1583)/G1583))</f>
      </c>
      <c r="T1583" s="124">
        <f>SUM(J1583:Q1583)</f>
        <v>0</v>
      </c>
      <c r="U1583" s="124">
        <f>SUM(G1583-T1583)+V1583</f>
        <v>0</v>
      </c>
      <c r="V1583" s="80"/>
      <c r="W1583" s="79"/>
    </row>
    <row r="1584" spans="2:23" ht="16.5">
      <c r="B1584" s="117">
        <v>752</v>
      </c>
      <c r="C1584" s="118" t="s">
        <v>596</v>
      </c>
      <c r="D1584" s="14"/>
      <c r="E1584" s="14"/>
      <c r="F1584" s="14"/>
      <c r="G1584" s="121">
        <f>SUM(E1584*F1584)</f>
        <v>0</v>
      </c>
      <c r="H1584" s="76"/>
      <c r="J1584" s="69"/>
      <c r="K1584" s="69"/>
      <c r="L1584" s="70"/>
      <c r="M1584" s="69"/>
      <c r="N1584" s="69"/>
      <c r="O1584" s="69"/>
      <c r="P1584" s="69"/>
      <c r="Q1584" s="69"/>
      <c r="R1584" s="37"/>
      <c r="S1584" s="127">
        <f>IF(G1584=0,"",IF(T1584=0,"",SUM(SUM(J1584:Q1584)-V1584)/G1584))</f>
      </c>
      <c r="T1584" s="124">
        <f>SUM(J1584:Q1584)</f>
        <v>0</v>
      </c>
      <c r="U1584" s="124">
        <f>SUM(G1584-T1584)+V1584</f>
        <v>0</v>
      </c>
      <c r="V1584" s="80"/>
      <c r="W1584" s="79"/>
    </row>
    <row r="1585" spans="2:23" ht="16.5">
      <c r="B1585" s="117">
        <v>753</v>
      </c>
      <c r="C1585" s="118" t="s">
        <v>597</v>
      </c>
      <c r="D1585" s="14"/>
      <c r="E1585" s="14"/>
      <c r="F1585" s="14"/>
      <c r="G1585" s="121">
        <f>SUM(E1585*F1585)</f>
        <v>0</v>
      </c>
      <c r="H1585" s="76"/>
      <c r="J1585" s="69"/>
      <c r="K1585" s="69"/>
      <c r="L1585" s="70"/>
      <c r="M1585" s="69"/>
      <c r="N1585" s="69"/>
      <c r="O1585" s="69"/>
      <c r="P1585" s="69"/>
      <c r="Q1585" s="69"/>
      <c r="R1585" s="37"/>
      <c r="S1585" s="127">
        <f>IF(G1585=0,"",IF(T1585=0,"",SUM(SUM(J1585:Q1585)-V1585)/G1585))</f>
      </c>
      <c r="T1585" s="124">
        <f>SUM(J1585:Q1585)</f>
        <v>0</v>
      </c>
      <c r="U1585" s="124">
        <f>SUM(G1585-T1585)+V1585</f>
        <v>0</v>
      </c>
      <c r="V1585" s="80"/>
      <c r="W1585" s="79"/>
    </row>
    <row r="1586" spans="2:23" ht="16.5">
      <c r="B1586" s="117">
        <v>754</v>
      </c>
      <c r="C1586" s="118" t="s">
        <v>598</v>
      </c>
      <c r="D1586" s="14"/>
      <c r="E1586" s="14"/>
      <c r="F1586" s="14"/>
      <c r="G1586" s="121">
        <f>SUM(E1586*F1586)</f>
        <v>0</v>
      </c>
      <c r="H1586" s="76"/>
      <c r="J1586" s="69"/>
      <c r="K1586" s="69"/>
      <c r="L1586" s="70"/>
      <c r="M1586" s="69"/>
      <c r="N1586" s="69"/>
      <c r="O1586" s="69"/>
      <c r="P1586" s="69"/>
      <c r="Q1586" s="69"/>
      <c r="R1586" s="37"/>
      <c r="S1586" s="127">
        <f>IF(G1586=0,"",IF(T1586=0,"",SUM(SUM(J1586:Q1586)-V1586)/G1586))</f>
      </c>
      <c r="T1586" s="124">
        <f>SUM(J1586:Q1586)</f>
        <v>0</v>
      </c>
      <c r="U1586" s="124">
        <f>SUM(G1586-T1586)+V1586</f>
        <v>0</v>
      </c>
      <c r="V1586" s="80"/>
      <c r="W1586" s="79"/>
    </row>
    <row r="1587" spans="2:23" ht="16.5">
      <c r="B1587" s="114">
        <v>8</v>
      </c>
      <c r="C1587" s="115" t="s">
        <v>599</v>
      </c>
      <c r="D1587" s="75"/>
      <c r="E1587" s="75"/>
      <c r="F1587" s="75"/>
      <c r="G1587" s="104">
        <f>SUM(G1588,G1597,G1603,G1611,G1617)</f>
        <v>0</v>
      </c>
      <c r="H1587" s="76"/>
      <c r="J1587" s="67"/>
      <c r="K1587" s="67"/>
      <c r="L1587" s="67"/>
      <c r="M1587" s="67"/>
      <c r="N1587" s="67"/>
      <c r="O1587" s="67"/>
      <c r="P1587" s="67"/>
      <c r="Q1587" s="67"/>
      <c r="R1587" s="37"/>
      <c r="S1587" s="129">
        <f>IF(G1587=0,"",IF(T1587=0,"",SUM(T1587/G1587)))</f>
      </c>
      <c r="T1587" s="104">
        <f>SUM(T1588,T1597,T1603,T1611,T1617,T1609,T1610)</f>
        <v>0</v>
      </c>
      <c r="U1587" s="104">
        <f>SUM(U1588,U1597,U1603,U1609,U1610,U1611,U1617)</f>
        <v>0</v>
      </c>
      <c r="V1587" s="104">
        <f>SUM(V1588,V1597,V1603,V1611,V1617)</f>
        <v>0</v>
      </c>
      <c r="W1587" s="67"/>
    </row>
    <row r="1588" spans="2:23" ht="16.5">
      <c r="B1588" s="109">
        <v>81</v>
      </c>
      <c r="C1588" s="116" t="s">
        <v>600</v>
      </c>
      <c r="D1588" s="72"/>
      <c r="E1588" s="72"/>
      <c r="F1588" s="72"/>
      <c r="G1588" s="124">
        <f>SUM(G1589:G1596)</f>
        <v>0</v>
      </c>
      <c r="H1588" s="76"/>
      <c r="J1588" s="68"/>
      <c r="K1588" s="68"/>
      <c r="L1588" s="68"/>
      <c r="M1588" s="68"/>
      <c r="N1588" s="68"/>
      <c r="O1588" s="68"/>
      <c r="P1588" s="68"/>
      <c r="Q1588" s="68"/>
      <c r="R1588" s="37"/>
      <c r="S1588" s="127">
        <f>IF(G1588=0,"",IF(T1588=0,"",SUM(T1588/G1588)))</f>
      </c>
      <c r="T1588" s="124">
        <f>SUM(T1589:T1596)</f>
        <v>0</v>
      </c>
      <c r="U1588" s="124">
        <f>SUM(U1589:U1596)</f>
        <v>0</v>
      </c>
      <c r="V1588" s="124">
        <f>SUM(V1589:V1596)</f>
        <v>0</v>
      </c>
      <c r="W1588" s="68"/>
    </row>
    <row r="1589" spans="2:23" ht="16.5">
      <c r="B1589" s="117">
        <v>811</v>
      </c>
      <c r="C1589" s="118" t="s">
        <v>601</v>
      </c>
      <c r="D1589" s="14"/>
      <c r="E1589" s="14"/>
      <c r="F1589" s="14"/>
      <c r="G1589" s="121">
        <f>SUM(E1589*F1589)</f>
        <v>0</v>
      </c>
      <c r="H1589" s="76"/>
      <c r="J1589" s="69"/>
      <c r="K1589" s="69"/>
      <c r="L1589" s="70"/>
      <c r="M1589" s="69"/>
      <c r="N1589" s="69"/>
      <c r="O1589" s="69"/>
      <c r="P1589" s="69"/>
      <c r="Q1589" s="69"/>
      <c r="R1589" s="37"/>
      <c r="S1589" s="127">
        <f aca="true" t="shared" si="425" ref="S1589:S1596">IF(G1589=0,"",IF(T1589=0,"",SUM(SUM(J1589:Q1589)-V1589)/G1589))</f>
      </c>
      <c r="T1589" s="124">
        <f aca="true" t="shared" si="426" ref="T1589:T1596">SUM(J1589:Q1589)</f>
        <v>0</v>
      </c>
      <c r="U1589" s="124">
        <f aca="true" t="shared" si="427" ref="U1589:U1596">SUM(G1589-T1589)+V1589</f>
        <v>0</v>
      </c>
      <c r="V1589" s="80"/>
      <c r="W1589" s="79"/>
    </row>
    <row r="1590" spans="2:23" ht="16.5">
      <c r="B1590" s="117">
        <v>812</v>
      </c>
      <c r="C1590" s="118" t="s">
        <v>602</v>
      </c>
      <c r="D1590" s="14"/>
      <c r="E1590" s="14"/>
      <c r="F1590" s="14"/>
      <c r="G1590" s="121">
        <f aca="true" t="shared" si="428" ref="G1590:G1596">SUM(E1590*F1590)</f>
        <v>0</v>
      </c>
      <c r="H1590" s="76"/>
      <c r="J1590" s="69"/>
      <c r="K1590" s="69"/>
      <c r="L1590" s="70"/>
      <c r="M1590" s="69"/>
      <c r="N1590" s="69"/>
      <c r="O1590" s="69"/>
      <c r="P1590" s="69"/>
      <c r="Q1590" s="69"/>
      <c r="R1590" s="37"/>
      <c r="S1590" s="127">
        <f t="shared" si="425"/>
      </c>
      <c r="T1590" s="124">
        <f t="shared" si="426"/>
        <v>0</v>
      </c>
      <c r="U1590" s="124">
        <f t="shared" si="427"/>
        <v>0</v>
      </c>
      <c r="V1590" s="80"/>
      <c r="W1590" s="79"/>
    </row>
    <row r="1591" spans="2:23" ht="16.5">
      <c r="B1591" s="117">
        <v>813</v>
      </c>
      <c r="C1591" s="118" t="s">
        <v>603</v>
      </c>
      <c r="D1591" s="14"/>
      <c r="E1591" s="14"/>
      <c r="F1591" s="14"/>
      <c r="G1591" s="121">
        <f t="shared" si="428"/>
        <v>0</v>
      </c>
      <c r="H1591" s="55"/>
      <c r="J1591" s="69"/>
      <c r="K1591" s="69"/>
      <c r="L1591" s="70"/>
      <c r="M1591" s="69"/>
      <c r="N1591" s="69"/>
      <c r="O1591" s="69"/>
      <c r="P1591" s="69"/>
      <c r="Q1591" s="69"/>
      <c r="R1591" s="37"/>
      <c r="S1591" s="127">
        <f t="shared" si="425"/>
      </c>
      <c r="T1591" s="124">
        <f t="shared" si="426"/>
        <v>0</v>
      </c>
      <c r="U1591" s="124">
        <f t="shared" si="427"/>
        <v>0</v>
      </c>
      <c r="V1591" s="80"/>
      <c r="W1591" s="79"/>
    </row>
    <row r="1592" spans="2:23" ht="16.5">
      <c r="B1592" s="117">
        <v>814</v>
      </c>
      <c r="C1592" s="118" t="s">
        <v>604</v>
      </c>
      <c r="D1592" s="14"/>
      <c r="E1592" s="14"/>
      <c r="F1592" s="14"/>
      <c r="G1592" s="121">
        <f t="shared" si="428"/>
        <v>0</v>
      </c>
      <c r="H1592" s="76"/>
      <c r="J1592" s="69"/>
      <c r="K1592" s="69"/>
      <c r="L1592" s="70"/>
      <c r="M1592" s="69"/>
      <c r="N1592" s="69"/>
      <c r="O1592" s="69"/>
      <c r="P1592" s="69"/>
      <c r="Q1592" s="69"/>
      <c r="R1592" s="37"/>
      <c r="S1592" s="127">
        <f t="shared" si="425"/>
      </c>
      <c r="T1592" s="124">
        <f t="shared" si="426"/>
        <v>0</v>
      </c>
      <c r="U1592" s="124">
        <f t="shared" si="427"/>
        <v>0</v>
      </c>
      <c r="V1592" s="80"/>
      <c r="W1592" s="79"/>
    </row>
    <row r="1593" spans="2:23" ht="16.5">
      <c r="B1593" s="117">
        <v>815</v>
      </c>
      <c r="C1593" s="118" t="s">
        <v>605</v>
      </c>
      <c r="D1593" s="14"/>
      <c r="E1593" s="14"/>
      <c r="F1593" s="14"/>
      <c r="G1593" s="121">
        <f t="shared" si="428"/>
        <v>0</v>
      </c>
      <c r="H1593" s="76"/>
      <c r="J1593" s="69"/>
      <c r="K1593" s="69"/>
      <c r="L1593" s="70"/>
      <c r="M1593" s="69"/>
      <c r="N1593" s="69"/>
      <c r="O1593" s="69"/>
      <c r="P1593" s="69"/>
      <c r="Q1593" s="69"/>
      <c r="R1593" s="37"/>
      <c r="S1593" s="127">
        <f t="shared" si="425"/>
      </c>
      <c r="T1593" s="124">
        <f t="shared" si="426"/>
        <v>0</v>
      </c>
      <c r="U1593" s="124">
        <f t="shared" si="427"/>
        <v>0</v>
      </c>
      <c r="V1593" s="80"/>
      <c r="W1593" s="79"/>
    </row>
    <row r="1594" spans="2:23" ht="16.5">
      <c r="B1594" s="117">
        <v>816</v>
      </c>
      <c r="C1594" s="118" t="s">
        <v>606</v>
      </c>
      <c r="D1594" s="14"/>
      <c r="E1594" s="14"/>
      <c r="F1594" s="14"/>
      <c r="G1594" s="121">
        <f t="shared" si="428"/>
        <v>0</v>
      </c>
      <c r="H1594" s="76"/>
      <c r="J1594" s="69"/>
      <c r="K1594" s="69"/>
      <c r="L1594" s="70"/>
      <c r="M1594" s="69"/>
      <c r="N1594" s="69"/>
      <c r="O1594" s="69"/>
      <c r="P1594" s="69"/>
      <c r="Q1594" s="69"/>
      <c r="R1594" s="37"/>
      <c r="S1594" s="127">
        <f t="shared" si="425"/>
      </c>
      <c r="T1594" s="124">
        <f t="shared" si="426"/>
        <v>0</v>
      </c>
      <c r="U1594" s="124">
        <f t="shared" si="427"/>
        <v>0</v>
      </c>
      <c r="V1594" s="80"/>
      <c r="W1594" s="79"/>
    </row>
    <row r="1595" spans="2:23" ht="16.5">
      <c r="B1595" s="117">
        <v>817</v>
      </c>
      <c r="C1595" s="118" t="s">
        <v>607</v>
      </c>
      <c r="D1595" s="14"/>
      <c r="E1595" s="14"/>
      <c r="F1595" s="14"/>
      <c r="G1595" s="121">
        <f t="shared" si="428"/>
        <v>0</v>
      </c>
      <c r="H1595" s="76"/>
      <c r="J1595" s="69"/>
      <c r="K1595" s="69"/>
      <c r="L1595" s="70"/>
      <c r="M1595" s="69"/>
      <c r="N1595" s="69"/>
      <c r="O1595" s="69"/>
      <c r="P1595" s="69"/>
      <c r="Q1595" s="69"/>
      <c r="R1595" s="37"/>
      <c r="S1595" s="127">
        <f t="shared" si="425"/>
      </c>
      <c r="T1595" s="124">
        <f t="shared" si="426"/>
        <v>0</v>
      </c>
      <c r="U1595" s="124">
        <f t="shared" si="427"/>
        <v>0</v>
      </c>
      <c r="V1595" s="80"/>
      <c r="W1595" s="79"/>
    </row>
    <row r="1596" spans="2:23" ht="16.5">
      <c r="B1596" s="117">
        <v>818</v>
      </c>
      <c r="C1596" s="118" t="s">
        <v>608</v>
      </c>
      <c r="D1596" s="14"/>
      <c r="E1596" s="14"/>
      <c r="F1596" s="14"/>
      <c r="G1596" s="121">
        <f t="shared" si="428"/>
        <v>0</v>
      </c>
      <c r="H1596" s="76"/>
      <c r="J1596" s="69"/>
      <c r="K1596" s="69"/>
      <c r="L1596" s="70"/>
      <c r="M1596" s="69"/>
      <c r="N1596" s="69"/>
      <c r="O1596" s="69"/>
      <c r="P1596" s="69"/>
      <c r="Q1596" s="69"/>
      <c r="R1596" s="37"/>
      <c r="S1596" s="127">
        <f t="shared" si="425"/>
      </c>
      <c r="T1596" s="124">
        <f t="shared" si="426"/>
        <v>0</v>
      </c>
      <c r="U1596" s="124">
        <f t="shared" si="427"/>
        <v>0</v>
      </c>
      <c r="V1596" s="80"/>
      <c r="W1596" s="79"/>
    </row>
    <row r="1597" spans="2:23" ht="16.5">
      <c r="B1597" s="109">
        <v>82</v>
      </c>
      <c r="C1597" s="116" t="s">
        <v>609</v>
      </c>
      <c r="D1597" s="72"/>
      <c r="E1597" s="72"/>
      <c r="F1597" s="72"/>
      <c r="G1597" s="124">
        <f>SUM(G1598:G1602)</f>
        <v>0</v>
      </c>
      <c r="H1597" s="55"/>
      <c r="J1597" s="68"/>
      <c r="K1597" s="68"/>
      <c r="L1597" s="68"/>
      <c r="M1597" s="68"/>
      <c r="N1597" s="68"/>
      <c r="O1597" s="68"/>
      <c r="P1597" s="68"/>
      <c r="Q1597" s="68"/>
      <c r="R1597" s="37"/>
      <c r="S1597" s="127">
        <f>IF(G1597=0,"",IF(T1597=0,"",SUM(T1597/G1597)))</f>
      </c>
      <c r="T1597" s="124">
        <f>SUM(T1598:T1602)</f>
        <v>0</v>
      </c>
      <c r="U1597" s="124">
        <f>SUM(U1598:U1602)</f>
        <v>0</v>
      </c>
      <c r="V1597" s="124">
        <f>SUM(V1598:V1602)</f>
        <v>0</v>
      </c>
      <c r="W1597" s="68"/>
    </row>
    <row r="1598" spans="2:23" ht="16.5">
      <c r="B1598" s="117">
        <v>821</v>
      </c>
      <c r="C1598" s="118" t="s">
        <v>610</v>
      </c>
      <c r="D1598" s="14"/>
      <c r="E1598" s="14"/>
      <c r="F1598" s="14"/>
      <c r="G1598" s="121">
        <f>SUM(E1598*F1598)</f>
        <v>0</v>
      </c>
      <c r="H1598" s="76"/>
      <c r="J1598" s="69"/>
      <c r="K1598" s="69"/>
      <c r="L1598" s="70"/>
      <c r="M1598" s="69"/>
      <c r="N1598" s="69"/>
      <c r="O1598" s="69"/>
      <c r="P1598" s="69"/>
      <c r="Q1598" s="69"/>
      <c r="R1598" s="37"/>
      <c r="S1598" s="127">
        <f>IF(G1598=0,"",IF(T1598=0,"",SUM(SUM(J1598:Q1598)-V1598)/G1598))</f>
      </c>
      <c r="T1598" s="124">
        <f>SUM(J1598:Q1598)</f>
        <v>0</v>
      </c>
      <c r="U1598" s="124">
        <f>SUM(G1598-T1598)+V1598</f>
        <v>0</v>
      </c>
      <c r="V1598" s="80"/>
      <c r="W1598" s="79"/>
    </row>
    <row r="1599" spans="2:23" ht="16.5">
      <c r="B1599" s="117">
        <v>822</v>
      </c>
      <c r="C1599" s="118" t="s">
        <v>377</v>
      </c>
      <c r="D1599" s="14"/>
      <c r="E1599" s="14"/>
      <c r="F1599" s="14"/>
      <c r="G1599" s="121">
        <f>SUM(E1599*F1599)</f>
        <v>0</v>
      </c>
      <c r="H1599" s="76"/>
      <c r="J1599" s="69"/>
      <c r="K1599" s="69"/>
      <c r="L1599" s="70"/>
      <c r="M1599" s="69"/>
      <c r="N1599" s="69"/>
      <c r="O1599" s="69"/>
      <c r="P1599" s="69"/>
      <c r="Q1599" s="69"/>
      <c r="R1599" s="37"/>
      <c r="S1599" s="127">
        <f>IF(G1599=0,"",IF(T1599=0,"",SUM(SUM(J1599:Q1599)-V1599)/G1599))</f>
      </c>
      <c r="T1599" s="124">
        <f>SUM(J1599:Q1599)</f>
        <v>0</v>
      </c>
      <c r="U1599" s="124">
        <f>SUM(G1599-T1599)+V1599</f>
        <v>0</v>
      </c>
      <c r="V1599" s="80"/>
      <c r="W1599" s="79"/>
    </row>
    <row r="1600" spans="2:23" ht="16.5">
      <c r="B1600" s="117">
        <v>823</v>
      </c>
      <c r="C1600" s="118" t="s">
        <v>611</v>
      </c>
      <c r="D1600" s="14"/>
      <c r="E1600" s="14"/>
      <c r="F1600" s="14"/>
      <c r="G1600" s="121">
        <f>SUM(E1600*F1600)</f>
        <v>0</v>
      </c>
      <c r="H1600" s="76"/>
      <c r="J1600" s="69"/>
      <c r="K1600" s="69"/>
      <c r="L1600" s="70"/>
      <c r="M1600" s="69"/>
      <c r="N1600" s="69"/>
      <c r="O1600" s="69"/>
      <c r="P1600" s="69"/>
      <c r="Q1600" s="69"/>
      <c r="R1600" s="37"/>
      <c r="S1600" s="127">
        <f>IF(G1600=0,"",IF(T1600=0,"",SUM(SUM(J1600:Q1600)-V1600)/G1600))</f>
      </c>
      <c r="T1600" s="124">
        <f>SUM(J1600:Q1600)</f>
        <v>0</v>
      </c>
      <c r="U1600" s="124">
        <f>SUM(G1600-T1600)+V1600</f>
        <v>0</v>
      </c>
      <c r="V1600" s="80"/>
      <c r="W1600" s="79"/>
    </row>
    <row r="1601" spans="2:23" ht="16.5">
      <c r="B1601" s="117">
        <v>824</v>
      </c>
      <c r="C1601" s="118" t="s">
        <v>612</v>
      </c>
      <c r="D1601" s="14"/>
      <c r="E1601" s="14"/>
      <c r="F1601" s="14"/>
      <c r="G1601" s="121">
        <f>SUM(E1601*F1601)</f>
        <v>0</v>
      </c>
      <c r="H1601" s="76"/>
      <c r="J1601" s="69"/>
      <c r="K1601" s="69"/>
      <c r="L1601" s="70"/>
      <c r="M1601" s="69"/>
      <c r="N1601" s="69"/>
      <c r="O1601" s="69"/>
      <c r="P1601" s="69"/>
      <c r="Q1601" s="69"/>
      <c r="R1601" s="37"/>
      <c r="S1601" s="127">
        <f>IF(G1601=0,"",IF(T1601=0,"",SUM(SUM(J1601:Q1601)-V1601)/G1601))</f>
      </c>
      <c r="T1601" s="124">
        <f>SUM(J1601:Q1601)</f>
        <v>0</v>
      </c>
      <c r="U1601" s="124">
        <f>SUM(G1601-T1601)+V1601</f>
        <v>0</v>
      </c>
      <c r="V1601" s="80"/>
      <c r="W1601" s="79"/>
    </row>
    <row r="1602" spans="2:23" ht="16.5">
      <c r="B1602" s="117">
        <v>825</v>
      </c>
      <c r="C1602" s="118" t="s">
        <v>613</v>
      </c>
      <c r="D1602" s="14"/>
      <c r="E1602" s="14"/>
      <c r="F1602" s="14"/>
      <c r="G1602" s="121">
        <f>SUM(E1602*F1602)</f>
        <v>0</v>
      </c>
      <c r="H1602" s="55"/>
      <c r="J1602" s="69"/>
      <c r="K1602" s="69"/>
      <c r="L1602" s="70"/>
      <c r="M1602" s="69"/>
      <c r="N1602" s="69"/>
      <c r="O1602" s="69"/>
      <c r="P1602" s="69"/>
      <c r="Q1602" s="69"/>
      <c r="R1602" s="37"/>
      <c r="S1602" s="127">
        <f>IF(G1602=0,"",IF(T1602=0,"",SUM(SUM(J1602:Q1602)-V1602)/G1602))</f>
      </c>
      <c r="T1602" s="124">
        <f>SUM(J1602:Q1602)</f>
        <v>0</v>
      </c>
      <c r="U1602" s="124">
        <f>SUM(G1602-T1602)+V1602</f>
        <v>0</v>
      </c>
      <c r="V1602" s="80"/>
      <c r="W1602" s="79"/>
    </row>
    <row r="1603" spans="2:23" ht="16.5">
      <c r="B1603" s="109">
        <v>83</v>
      </c>
      <c r="C1603" s="116" t="s">
        <v>614</v>
      </c>
      <c r="D1603" s="72"/>
      <c r="E1603" s="72"/>
      <c r="F1603" s="72"/>
      <c r="G1603" s="124">
        <f>SUM(G1604:G1610)</f>
        <v>0</v>
      </c>
      <c r="H1603" s="55"/>
      <c r="J1603" s="68"/>
      <c r="K1603" s="68"/>
      <c r="L1603" s="68"/>
      <c r="M1603" s="68"/>
      <c r="N1603" s="68"/>
      <c r="O1603" s="68"/>
      <c r="P1603" s="68"/>
      <c r="Q1603" s="68"/>
      <c r="R1603" s="37"/>
      <c r="S1603" s="127">
        <f>IF(G1603=0,"",IF(T1603=0,"",SUM(T1603/G1603)))</f>
      </c>
      <c r="T1603" s="124">
        <f>SUM(T1604:T1608)</f>
        <v>0</v>
      </c>
      <c r="U1603" s="124">
        <f>SUM(U1604:U1608)</f>
        <v>0</v>
      </c>
      <c r="V1603" s="124">
        <f>SUM(V1604:V1610)</f>
        <v>0</v>
      </c>
      <c r="W1603" s="68"/>
    </row>
    <row r="1604" spans="2:23" ht="16.5">
      <c r="B1604" s="117">
        <v>831</v>
      </c>
      <c r="C1604" s="118" t="s">
        <v>615</v>
      </c>
      <c r="D1604" s="14"/>
      <c r="E1604" s="14"/>
      <c r="F1604" s="14"/>
      <c r="G1604" s="121">
        <f>SUM(E1604*F1604)</f>
        <v>0</v>
      </c>
      <c r="H1604" s="76"/>
      <c r="J1604" s="69"/>
      <c r="K1604" s="69"/>
      <c r="L1604" s="70"/>
      <c r="M1604" s="69"/>
      <c r="N1604" s="69"/>
      <c r="O1604" s="69"/>
      <c r="P1604" s="69"/>
      <c r="Q1604" s="69"/>
      <c r="R1604" s="37"/>
      <c r="S1604" s="127">
        <f aca="true" t="shared" si="429" ref="S1604:S1610">IF(G1604=0,"",IF(T1604=0,"",SUM(SUM(J1604:Q1604)-V1604)/G1604))</f>
      </c>
      <c r="T1604" s="124">
        <f aca="true" t="shared" si="430" ref="T1604:T1610">SUM(J1604:Q1604)</f>
        <v>0</v>
      </c>
      <c r="U1604" s="124">
        <f aca="true" t="shared" si="431" ref="U1604:U1610">SUM(G1604-T1604)+V1604</f>
        <v>0</v>
      </c>
      <c r="V1604" s="80"/>
      <c r="W1604" s="79"/>
    </row>
    <row r="1605" spans="2:23" ht="16.5">
      <c r="B1605" s="117">
        <v>832</v>
      </c>
      <c r="C1605" s="118" t="s">
        <v>616</v>
      </c>
      <c r="D1605" s="14"/>
      <c r="E1605" s="14"/>
      <c r="F1605" s="14"/>
      <c r="G1605" s="121">
        <f aca="true" t="shared" si="432" ref="G1605:G1610">SUM(E1605*F1605)</f>
        <v>0</v>
      </c>
      <c r="H1605" s="76"/>
      <c r="J1605" s="69"/>
      <c r="K1605" s="69"/>
      <c r="L1605" s="70"/>
      <c r="M1605" s="69"/>
      <c r="N1605" s="69"/>
      <c r="O1605" s="69"/>
      <c r="P1605" s="69"/>
      <c r="Q1605" s="69"/>
      <c r="R1605" s="37"/>
      <c r="S1605" s="127">
        <f t="shared" si="429"/>
      </c>
      <c r="T1605" s="124">
        <f t="shared" si="430"/>
        <v>0</v>
      </c>
      <c r="U1605" s="124">
        <f t="shared" si="431"/>
        <v>0</v>
      </c>
      <c r="V1605" s="80"/>
      <c r="W1605" s="79"/>
    </row>
    <row r="1606" spans="2:23" ht="16.5">
      <c r="B1606" s="117">
        <v>833</v>
      </c>
      <c r="C1606" s="118" t="s">
        <v>617</v>
      </c>
      <c r="D1606" s="14"/>
      <c r="E1606" s="14"/>
      <c r="F1606" s="14"/>
      <c r="G1606" s="121">
        <f t="shared" si="432"/>
        <v>0</v>
      </c>
      <c r="H1606" s="76"/>
      <c r="J1606" s="69"/>
      <c r="K1606" s="69"/>
      <c r="L1606" s="70"/>
      <c r="M1606" s="69"/>
      <c r="N1606" s="69"/>
      <c r="O1606" s="69"/>
      <c r="P1606" s="69"/>
      <c r="Q1606" s="69"/>
      <c r="R1606" s="37"/>
      <c r="S1606" s="127">
        <f t="shared" si="429"/>
      </c>
      <c r="T1606" s="124">
        <f t="shared" si="430"/>
        <v>0</v>
      </c>
      <c r="U1606" s="124">
        <f t="shared" si="431"/>
        <v>0</v>
      </c>
      <c r="V1606" s="80"/>
      <c r="W1606" s="79"/>
    </row>
    <row r="1607" spans="2:23" ht="16.5">
      <c r="B1607" s="117">
        <v>834</v>
      </c>
      <c r="C1607" s="118" t="s">
        <v>618</v>
      </c>
      <c r="D1607" s="14"/>
      <c r="E1607" s="14"/>
      <c r="F1607" s="14"/>
      <c r="G1607" s="121">
        <f t="shared" si="432"/>
        <v>0</v>
      </c>
      <c r="H1607" s="76"/>
      <c r="J1607" s="69"/>
      <c r="K1607" s="69"/>
      <c r="L1607" s="70"/>
      <c r="M1607" s="69"/>
      <c r="N1607" s="69"/>
      <c r="O1607" s="69"/>
      <c r="P1607" s="69"/>
      <c r="Q1607" s="69"/>
      <c r="R1607" s="37"/>
      <c r="S1607" s="127">
        <f t="shared" si="429"/>
      </c>
      <c r="T1607" s="124">
        <f t="shared" si="430"/>
        <v>0</v>
      </c>
      <c r="U1607" s="124">
        <f t="shared" si="431"/>
        <v>0</v>
      </c>
      <c r="V1607" s="80"/>
      <c r="W1607" s="79"/>
    </row>
    <row r="1608" spans="2:23" ht="16.5">
      <c r="B1608" s="117">
        <v>835</v>
      </c>
      <c r="C1608" s="118" t="s">
        <v>619</v>
      </c>
      <c r="D1608" s="14"/>
      <c r="E1608" s="14"/>
      <c r="F1608" s="14"/>
      <c r="G1608" s="121">
        <f t="shared" si="432"/>
        <v>0</v>
      </c>
      <c r="H1608" s="76"/>
      <c r="J1608" s="69"/>
      <c r="K1608" s="69"/>
      <c r="L1608" s="70"/>
      <c r="M1608" s="69"/>
      <c r="N1608" s="69"/>
      <c r="O1608" s="69"/>
      <c r="P1608" s="69"/>
      <c r="Q1608" s="69"/>
      <c r="R1608" s="37"/>
      <c r="S1608" s="127">
        <f t="shared" si="429"/>
      </c>
      <c r="T1608" s="124">
        <f t="shared" si="430"/>
        <v>0</v>
      </c>
      <c r="U1608" s="124">
        <f t="shared" si="431"/>
        <v>0</v>
      </c>
      <c r="V1608" s="80"/>
      <c r="W1608" s="79"/>
    </row>
    <row r="1609" spans="2:23" ht="16.5">
      <c r="B1609" s="119">
        <v>84</v>
      </c>
      <c r="C1609" s="120" t="s">
        <v>620</v>
      </c>
      <c r="D1609" s="14"/>
      <c r="E1609" s="14"/>
      <c r="F1609" s="14"/>
      <c r="G1609" s="121">
        <f t="shared" si="432"/>
        <v>0</v>
      </c>
      <c r="H1609" s="76"/>
      <c r="J1609" s="69"/>
      <c r="K1609" s="69"/>
      <c r="L1609" s="70"/>
      <c r="M1609" s="69"/>
      <c r="N1609" s="69"/>
      <c r="O1609" s="69"/>
      <c r="P1609" s="69"/>
      <c r="Q1609" s="69"/>
      <c r="R1609" s="37"/>
      <c r="S1609" s="127">
        <f t="shared" si="429"/>
      </c>
      <c r="T1609" s="124">
        <f t="shared" si="430"/>
        <v>0</v>
      </c>
      <c r="U1609" s="124">
        <f t="shared" si="431"/>
        <v>0</v>
      </c>
      <c r="V1609" s="82"/>
      <c r="W1609" s="81"/>
    </row>
    <row r="1610" spans="2:23" ht="16.5">
      <c r="B1610" s="119">
        <v>85</v>
      </c>
      <c r="C1610" s="120" t="s">
        <v>621</v>
      </c>
      <c r="D1610" s="14"/>
      <c r="E1610" s="14"/>
      <c r="F1610" s="14"/>
      <c r="G1610" s="121">
        <f t="shared" si="432"/>
        <v>0</v>
      </c>
      <c r="H1610" s="76"/>
      <c r="J1610" s="69"/>
      <c r="K1610" s="69"/>
      <c r="L1610" s="70"/>
      <c r="M1610" s="69"/>
      <c r="N1610" s="69"/>
      <c r="O1610" s="69"/>
      <c r="P1610" s="69"/>
      <c r="Q1610" s="69"/>
      <c r="R1610" s="37"/>
      <c r="S1610" s="127">
        <f t="shared" si="429"/>
      </c>
      <c r="T1610" s="124">
        <f t="shared" si="430"/>
        <v>0</v>
      </c>
      <c r="U1610" s="124">
        <f t="shared" si="431"/>
        <v>0</v>
      </c>
      <c r="V1610" s="82"/>
      <c r="W1610" s="81"/>
    </row>
    <row r="1611" spans="2:23" ht="16.5">
      <c r="B1611" s="109">
        <v>86</v>
      </c>
      <c r="C1611" s="116" t="s">
        <v>622</v>
      </c>
      <c r="D1611" s="72"/>
      <c r="E1611" s="72"/>
      <c r="F1611" s="72"/>
      <c r="G1611" s="124">
        <f>SUM(G1612:G1616)</f>
        <v>0</v>
      </c>
      <c r="H1611" s="55"/>
      <c r="J1611" s="68"/>
      <c r="K1611" s="68"/>
      <c r="L1611" s="68"/>
      <c r="M1611" s="68"/>
      <c r="N1611" s="68"/>
      <c r="O1611" s="68"/>
      <c r="P1611" s="68"/>
      <c r="Q1611" s="68"/>
      <c r="R1611" s="37"/>
      <c r="S1611" s="127">
        <f>IF(G1611=0,"",IF(T1611=0,"",SUM(T1611/G1611)))</f>
      </c>
      <c r="T1611" s="124">
        <f>SUM(T1612:T1616)</f>
        <v>0</v>
      </c>
      <c r="U1611" s="124">
        <f>SUM(U1612:U1616)</f>
        <v>0</v>
      </c>
      <c r="V1611" s="124">
        <f>SUM(V1612:V1616)</f>
        <v>0</v>
      </c>
      <c r="W1611" s="68"/>
    </row>
    <row r="1612" spans="2:23" ht="16.5">
      <c r="B1612" s="117">
        <v>861</v>
      </c>
      <c r="C1612" s="118" t="s">
        <v>623</v>
      </c>
      <c r="D1612" s="14"/>
      <c r="E1612" s="14"/>
      <c r="F1612" s="14"/>
      <c r="G1612" s="121">
        <f>SUM(E1612*F1612)</f>
        <v>0</v>
      </c>
      <c r="H1612" s="76"/>
      <c r="J1612" s="69"/>
      <c r="K1612" s="69"/>
      <c r="L1612" s="70"/>
      <c r="M1612" s="69"/>
      <c r="N1612" s="69"/>
      <c r="O1612" s="69"/>
      <c r="P1612" s="69"/>
      <c r="Q1612" s="69"/>
      <c r="R1612" s="37"/>
      <c r="S1612" s="127">
        <f>IF(G1612=0,"",IF(T1612=0,"",SUM(SUM(J1612:Q1612)-V1612)/G1612))</f>
      </c>
      <c r="T1612" s="124">
        <f>SUM(J1612:Q1612)</f>
        <v>0</v>
      </c>
      <c r="U1612" s="124">
        <f>SUM(G1612-T1612)+V1612</f>
        <v>0</v>
      </c>
      <c r="V1612" s="80"/>
      <c r="W1612" s="79"/>
    </row>
    <row r="1613" spans="2:23" ht="16.5">
      <c r="B1613" s="117">
        <v>862</v>
      </c>
      <c r="C1613" s="118" t="s">
        <v>624</v>
      </c>
      <c r="D1613" s="14"/>
      <c r="E1613" s="14"/>
      <c r="F1613" s="14"/>
      <c r="G1613" s="121">
        <f>SUM(E1613*F1613)</f>
        <v>0</v>
      </c>
      <c r="H1613" s="76"/>
      <c r="J1613" s="69"/>
      <c r="K1613" s="69"/>
      <c r="L1613" s="70"/>
      <c r="M1613" s="69"/>
      <c r="N1613" s="69"/>
      <c r="O1613" s="69"/>
      <c r="P1613" s="69"/>
      <c r="Q1613" s="69"/>
      <c r="R1613" s="37"/>
      <c r="S1613" s="127">
        <f>IF(G1613=0,"",IF(T1613=0,"",SUM(SUM(J1613:Q1613)-V1613)/G1613))</f>
      </c>
      <c r="T1613" s="124">
        <f>SUM(J1613:Q1613)</f>
        <v>0</v>
      </c>
      <c r="U1613" s="124">
        <f>SUM(G1613-T1613)+V1613</f>
        <v>0</v>
      </c>
      <c r="V1613" s="80"/>
      <c r="W1613" s="79"/>
    </row>
    <row r="1614" spans="2:23" ht="16.5">
      <c r="B1614" s="117">
        <v>863</v>
      </c>
      <c r="C1614" s="118" t="s">
        <v>625</v>
      </c>
      <c r="D1614" s="14"/>
      <c r="E1614" s="14"/>
      <c r="F1614" s="14"/>
      <c r="G1614" s="121">
        <f>SUM(E1614*F1614)</f>
        <v>0</v>
      </c>
      <c r="H1614" s="76"/>
      <c r="J1614" s="69"/>
      <c r="K1614" s="69"/>
      <c r="L1614" s="70"/>
      <c r="M1614" s="69"/>
      <c r="N1614" s="69"/>
      <c r="O1614" s="69"/>
      <c r="P1614" s="69"/>
      <c r="Q1614" s="69"/>
      <c r="R1614" s="37"/>
      <c r="S1614" s="127">
        <f>IF(G1614=0,"",IF(T1614=0,"",SUM(SUM(J1614:Q1614)-V1614)/G1614))</f>
      </c>
      <c r="T1614" s="124">
        <f>SUM(J1614:Q1614)</f>
        <v>0</v>
      </c>
      <c r="U1614" s="124">
        <f>SUM(G1614-T1614)+V1614</f>
        <v>0</v>
      </c>
      <c r="V1614" s="80"/>
      <c r="W1614" s="79"/>
    </row>
    <row r="1615" spans="2:23" ht="16.5">
      <c r="B1615" s="117">
        <v>864</v>
      </c>
      <c r="C1615" s="118" t="s">
        <v>626</v>
      </c>
      <c r="D1615" s="14"/>
      <c r="E1615" s="14"/>
      <c r="F1615" s="14"/>
      <c r="G1615" s="121">
        <f>SUM(E1615*F1615)</f>
        <v>0</v>
      </c>
      <c r="H1615" s="76"/>
      <c r="J1615" s="69"/>
      <c r="K1615" s="69"/>
      <c r="L1615" s="70"/>
      <c r="M1615" s="69"/>
      <c r="N1615" s="69"/>
      <c r="O1615" s="69"/>
      <c r="P1615" s="69"/>
      <c r="Q1615" s="69"/>
      <c r="R1615" s="37"/>
      <c r="S1615" s="127">
        <f>IF(G1615=0,"",IF(T1615=0,"",SUM(SUM(J1615:Q1615)-V1615)/G1615))</f>
      </c>
      <c r="T1615" s="124">
        <f>SUM(J1615:Q1615)</f>
        <v>0</v>
      </c>
      <c r="U1615" s="124">
        <f>SUM(G1615-T1615)+V1615</f>
        <v>0</v>
      </c>
      <c r="V1615" s="80"/>
      <c r="W1615" s="79"/>
    </row>
    <row r="1616" spans="2:23" ht="16.5">
      <c r="B1616" s="117">
        <v>865</v>
      </c>
      <c r="C1616" s="118" t="s">
        <v>627</v>
      </c>
      <c r="D1616" s="14"/>
      <c r="E1616" s="14"/>
      <c r="F1616" s="14"/>
      <c r="G1616" s="121">
        <f>SUM(E1616*F1616)</f>
        <v>0</v>
      </c>
      <c r="H1616" s="76"/>
      <c r="J1616" s="69"/>
      <c r="K1616" s="69"/>
      <c r="L1616" s="70"/>
      <c r="M1616" s="69"/>
      <c r="N1616" s="69"/>
      <c r="O1616" s="69"/>
      <c r="P1616" s="69"/>
      <c r="Q1616" s="69"/>
      <c r="R1616" s="37"/>
      <c r="S1616" s="127">
        <f>IF(G1616=0,"",IF(T1616=0,"",SUM(SUM(J1616:Q1616)-V1616)/G1616))</f>
      </c>
      <c r="T1616" s="124">
        <f>SUM(J1616:Q1616)</f>
        <v>0</v>
      </c>
      <c r="U1616" s="124">
        <f>SUM(G1616-T1616)+V1616</f>
        <v>0</v>
      </c>
      <c r="V1616" s="80"/>
      <c r="W1616" s="79"/>
    </row>
    <row r="1617" spans="2:23" ht="16.5">
      <c r="B1617" s="109">
        <v>87</v>
      </c>
      <c r="C1617" s="116" t="s">
        <v>628</v>
      </c>
      <c r="D1617" s="72"/>
      <c r="E1617" s="72"/>
      <c r="F1617" s="72"/>
      <c r="G1617" s="124">
        <f>SUM(G1618:G1621)</f>
        <v>0</v>
      </c>
      <c r="H1617" s="76"/>
      <c r="J1617" s="68"/>
      <c r="K1617" s="68"/>
      <c r="L1617" s="68"/>
      <c r="M1617" s="68"/>
      <c r="N1617" s="68"/>
      <c r="O1617" s="68"/>
      <c r="P1617" s="68"/>
      <c r="Q1617" s="68"/>
      <c r="R1617" s="37"/>
      <c r="S1617" s="127">
        <f>IF(G1617=0,"",IF(T1617=0,"",SUM(T1617/G1617)))</f>
      </c>
      <c r="T1617" s="124">
        <f>SUM(T1618:T1621)</f>
        <v>0</v>
      </c>
      <c r="U1617" s="124">
        <f>SUM(U1618:U1621)</f>
        <v>0</v>
      </c>
      <c r="V1617" s="124">
        <f>SUM(V1618:V1621)</f>
        <v>0</v>
      </c>
      <c r="W1617" s="68"/>
    </row>
    <row r="1618" spans="2:23" ht="16.5">
      <c r="B1618" s="117">
        <v>871</v>
      </c>
      <c r="C1618" s="118" t="s">
        <v>629</v>
      </c>
      <c r="D1618" s="14"/>
      <c r="E1618" s="14"/>
      <c r="F1618" s="14"/>
      <c r="G1618" s="121">
        <f>SUM(E1618*F1618)</f>
        <v>0</v>
      </c>
      <c r="H1618" s="55"/>
      <c r="J1618" s="69"/>
      <c r="K1618" s="69"/>
      <c r="L1618" s="70"/>
      <c r="M1618" s="69"/>
      <c r="N1618" s="69"/>
      <c r="O1618" s="69"/>
      <c r="P1618" s="69"/>
      <c r="Q1618" s="69"/>
      <c r="R1618" s="37"/>
      <c r="S1618" s="127">
        <f>IF(G1618=0,"",IF(T1618=0,"",SUM(SUM(J1618:Q1618)-V1618)/G1618))</f>
      </c>
      <c r="T1618" s="124">
        <f>SUM(J1618:Q1618)</f>
        <v>0</v>
      </c>
      <c r="U1618" s="124">
        <f>SUM(G1618-T1618)+V1618</f>
        <v>0</v>
      </c>
      <c r="V1618" s="80"/>
      <c r="W1618" s="79"/>
    </row>
    <row r="1619" spans="2:23" ht="16.5">
      <c r="B1619" s="117">
        <v>872</v>
      </c>
      <c r="C1619" s="118" t="s">
        <v>630</v>
      </c>
      <c r="D1619" s="14"/>
      <c r="E1619" s="14"/>
      <c r="F1619" s="14"/>
      <c r="G1619" s="121">
        <f>SUM(E1619*F1619)</f>
        <v>0</v>
      </c>
      <c r="H1619" s="76"/>
      <c r="J1619" s="69"/>
      <c r="K1619" s="69"/>
      <c r="L1619" s="70"/>
      <c r="M1619" s="69"/>
      <c r="N1619" s="69"/>
      <c r="O1619" s="69"/>
      <c r="P1619" s="69"/>
      <c r="Q1619" s="69"/>
      <c r="R1619" s="37"/>
      <c r="S1619" s="127">
        <f>IF(G1619=0,"",IF(T1619=0,"",SUM(SUM(J1619:Q1619)-V1619)/G1619))</f>
      </c>
      <c r="T1619" s="124">
        <f>SUM(J1619:Q1619)</f>
        <v>0</v>
      </c>
      <c r="U1619" s="124">
        <f>SUM(G1619-T1619)+V1619</f>
        <v>0</v>
      </c>
      <c r="V1619" s="80"/>
      <c r="W1619" s="79"/>
    </row>
    <row r="1620" spans="2:23" ht="16.5">
      <c r="B1620" s="117">
        <v>873</v>
      </c>
      <c r="C1620" s="118" t="s">
        <v>631</v>
      </c>
      <c r="D1620" s="14"/>
      <c r="E1620" s="14"/>
      <c r="F1620" s="14"/>
      <c r="G1620" s="121">
        <f>SUM(E1620*F1620)</f>
        <v>0</v>
      </c>
      <c r="H1620" s="76"/>
      <c r="J1620" s="69"/>
      <c r="K1620" s="69"/>
      <c r="L1620" s="70"/>
      <c r="M1620" s="69"/>
      <c r="N1620" s="69"/>
      <c r="O1620" s="69"/>
      <c r="P1620" s="69"/>
      <c r="Q1620" s="69"/>
      <c r="R1620" s="37"/>
      <c r="S1620" s="127">
        <f>IF(G1620=0,"",IF(T1620=0,"",SUM(SUM(J1620:Q1620)-V1620)/G1620))</f>
      </c>
      <c r="T1620" s="124">
        <f>SUM(J1620:Q1620)</f>
        <v>0</v>
      </c>
      <c r="U1620" s="124">
        <f>SUM(G1620-T1620)+V1620</f>
        <v>0</v>
      </c>
      <c r="V1620" s="80"/>
      <c r="W1620" s="79"/>
    </row>
    <row r="1621" spans="2:23" ht="16.5">
      <c r="B1621" s="117">
        <v>874</v>
      </c>
      <c r="C1621" s="118" t="s">
        <v>632</v>
      </c>
      <c r="D1621" s="14"/>
      <c r="E1621" s="14"/>
      <c r="F1621" s="14"/>
      <c r="G1621" s="121">
        <f>SUM(E1621*F1621)</f>
        <v>0</v>
      </c>
      <c r="H1621" s="76"/>
      <c r="J1621" s="69"/>
      <c r="K1621" s="69"/>
      <c r="L1621" s="70"/>
      <c r="M1621" s="69"/>
      <c r="N1621" s="69"/>
      <c r="O1621" s="69"/>
      <c r="P1621" s="69"/>
      <c r="Q1621" s="69"/>
      <c r="R1621" s="37"/>
      <c r="S1621" s="127">
        <f>IF(G1621=0,"",IF(T1621=0,"",SUM(SUM(J1621:Q1621)-V1621)/G1621))</f>
      </c>
      <c r="T1621" s="124">
        <f>SUM(J1621:Q1621)</f>
        <v>0</v>
      </c>
      <c r="U1621" s="124">
        <f>SUM(G1621-T1621)+V1621</f>
        <v>0</v>
      </c>
      <c r="V1621" s="80"/>
      <c r="W1621" s="79"/>
    </row>
    <row r="1622" spans="2:23" ht="16.5">
      <c r="B1622" s="109">
        <v>9</v>
      </c>
      <c r="C1622" s="116" t="s">
        <v>633</v>
      </c>
      <c r="D1622" s="75"/>
      <c r="E1622" s="75"/>
      <c r="F1622" s="75"/>
      <c r="G1622" s="104">
        <f>SUM(G1623,G1631,G1638,G1643)</f>
        <v>0</v>
      </c>
      <c r="H1622" s="76"/>
      <c r="J1622" s="67"/>
      <c r="K1622" s="67"/>
      <c r="L1622" s="67"/>
      <c r="M1622" s="67"/>
      <c r="N1622" s="67"/>
      <c r="O1622" s="67"/>
      <c r="P1622" s="67"/>
      <c r="Q1622" s="67"/>
      <c r="R1622" s="37"/>
      <c r="S1622" s="129">
        <f>IF(G1622=0,"",IF(T1622=0,"",SUM(T1622/G1622)))</f>
      </c>
      <c r="T1622" s="104">
        <f>SUM(T1623,T1631,T1638,T1643)</f>
        <v>0</v>
      </c>
      <c r="U1622" s="104">
        <f>SUM(U1623,U1631,U1638,U1643)</f>
        <v>0</v>
      </c>
      <c r="V1622" s="104">
        <f>SUM(V1643,V1638,V1631,V1623)</f>
        <v>0</v>
      </c>
      <c r="W1622" s="67"/>
    </row>
    <row r="1623" spans="2:23" ht="16.5">
      <c r="B1623" s="109">
        <v>91</v>
      </c>
      <c r="C1623" s="116" t="s">
        <v>634</v>
      </c>
      <c r="D1623" s="72"/>
      <c r="E1623" s="72"/>
      <c r="F1623" s="72"/>
      <c r="G1623" s="124">
        <f>SUM(G1624:G1630)</f>
        <v>0</v>
      </c>
      <c r="H1623" s="55"/>
      <c r="J1623" s="68"/>
      <c r="K1623" s="68"/>
      <c r="L1623" s="68"/>
      <c r="M1623" s="68"/>
      <c r="N1623" s="68"/>
      <c r="O1623" s="68"/>
      <c r="P1623" s="68"/>
      <c r="Q1623" s="68"/>
      <c r="R1623" s="37"/>
      <c r="S1623" s="127">
        <f>IF(G1623=0,"",IF(T1623=0,"",SUM(T1623/G1623)))</f>
      </c>
      <c r="T1623" s="124">
        <f>SUM(T1624:T1630)</f>
        <v>0</v>
      </c>
      <c r="U1623" s="124">
        <f>SUM(U1624:U1630)</f>
        <v>0</v>
      </c>
      <c r="V1623" s="124">
        <f>SUM(V1624:V1630)</f>
        <v>0</v>
      </c>
      <c r="W1623" s="68"/>
    </row>
    <row r="1624" spans="2:23" ht="16.5">
      <c r="B1624" s="117">
        <v>911</v>
      </c>
      <c r="C1624" s="118" t="s">
        <v>635</v>
      </c>
      <c r="D1624" s="14"/>
      <c r="E1624" s="14"/>
      <c r="F1624" s="14"/>
      <c r="G1624" s="121">
        <f>SUM(E1624*F1624)</f>
        <v>0</v>
      </c>
      <c r="H1624" s="76"/>
      <c r="J1624" s="69"/>
      <c r="K1624" s="69"/>
      <c r="L1624" s="70"/>
      <c r="M1624" s="69"/>
      <c r="N1624" s="69"/>
      <c r="O1624" s="69"/>
      <c r="P1624" s="69"/>
      <c r="Q1624" s="69"/>
      <c r="R1624" s="37"/>
      <c r="S1624" s="127">
        <f aca="true" t="shared" si="433" ref="S1624:S1630">IF(G1624=0,"",IF(T1624=0,"",SUM(SUM(J1624:Q1624)-V1624)/G1624))</f>
      </c>
      <c r="T1624" s="124">
        <f aca="true" t="shared" si="434" ref="T1624:T1630">SUM(J1624:Q1624)</f>
        <v>0</v>
      </c>
      <c r="U1624" s="124">
        <f aca="true" t="shared" si="435" ref="U1624:U1630">SUM(G1624-T1624)+V1624</f>
        <v>0</v>
      </c>
      <c r="V1624" s="80"/>
      <c r="W1624" s="79"/>
    </row>
    <row r="1625" spans="2:23" ht="16.5">
      <c r="B1625" s="117">
        <v>912</v>
      </c>
      <c r="C1625" s="118" t="s">
        <v>636</v>
      </c>
      <c r="D1625" s="14"/>
      <c r="E1625" s="14"/>
      <c r="F1625" s="14"/>
      <c r="G1625" s="121">
        <f aca="true" t="shared" si="436" ref="G1625:G1630">SUM(E1625*F1625)</f>
        <v>0</v>
      </c>
      <c r="H1625" s="76"/>
      <c r="J1625" s="69"/>
      <c r="K1625" s="69"/>
      <c r="L1625" s="70"/>
      <c r="M1625" s="69"/>
      <c r="N1625" s="69"/>
      <c r="O1625" s="69"/>
      <c r="P1625" s="69"/>
      <c r="Q1625" s="69"/>
      <c r="R1625" s="37"/>
      <c r="S1625" s="127">
        <f t="shared" si="433"/>
      </c>
      <c r="T1625" s="124">
        <f t="shared" si="434"/>
        <v>0</v>
      </c>
      <c r="U1625" s="124">
        <f t="shared" si="435"/>
        <v>0</v>
      </c>
      <c r="V1625" s="80"/>
      <c r="W1625" s="79"/>
    </row>
    <row r="1626" spans="2:23" ht="16.5">
      <c r="B1626" s="117">
        <v>913</v>
      </c>
      <c r="C1626" s="118" t="s">
        <v>637</v>
      </c>
      <c r="D1626" s="14"/>
      <c r="E1626" s="14"/>
      <c r="F1626" s="14"/>
      <c r="G1626" s="121">
        <f t="shared" si="436"/>
        <v>0</v>
      </c>
      <c r="H1626" s="76"/>
      <c r="J1626" s="69"/>
      <c r="K1626" s="69"/>
      <c r="L1626" s="70"/>
      <c r="M1626" s="69"/>
      <c r="N1626" s="69"/>
      <c r="O1626" s="69"/>
      <c r="P1626" s="69"/>
      <c r="Q1626" s="69"/>
      <c r="R1626" s="37"/>
      <c r="S1626" s="127">
        <f t="shared" si="433"/>
      </c>
      <c r="T1626" s="124">
        <f t="shared" si="434"/>
        <v>0</v>
      </c>
      <c r="U1626" s="124">
        <f t="shared" si="435"/>
        <v>0</v>
      </c>
      <c r="V1626" s="80"/>
      <c r="W1626" s="79"/>
    </row>
    <row r="1627" spans="2:23" ht="16.5">
      <c r="B1627" s="117">
        <v>914</v>
      </c>
      <c r="C1627" s="118" t="s">
        <v>638</v>
      </c>
      <c r="D1627" s="14"/>
      <c r="E1627" s="14"/>
      <c r="F1627" s="14"/>
      <c r="G1627" s="121">
        <f t="shared" si="436"/>
        <v>0</v>
      </c>
      <c r="H1627" s="76"/>
      <c r="J1627" s="69"/>
      <c r="K1627" s="69"/>
      <c r="L1627" s="70"/>
      <c r="M1627" s="69"/>
      <c r="N1627" s="69"/>
      <c r="O1627" s="69"/>
      <c r="P1627" s="69"/>
      <c r="Q1627" s="69"/>
      <c r="R1627" s="37"/>
      <c r="S1627" s="127">
        <f t="shared" si="433"/>
      </c>
      <c r="T1627" s="124">
        <f t="shared" si="434"/>
        <v>0</v>
      </c>
      <c r="U1627" s="124">
        <f t="shared" si="435"/>
        <v>0</v>
      </c>
      <c r="V1627" s="80"/>
      <c r="W1627" s="79"/>
    </row>
    <row r="1628" spans="2:23" ht="16.5">
      <c r="B1628" s="117">
        <v>915</v>
      </c>
      <c r="C1628" s="118" t="s">
        <v>639</v>
      </c>
      <c r="D1628" s="14"/>
      <c r="E1628" s="14"/>
      <c r="F1628" s="14"/>
      <c r="G1628" s="121">
        <f t="shared" si="436"/>
        <v>0</v>
      </c>
      <c r="H1628" s="76"/>
      <c r="J1628" s="69"/>
      <c r="K1628" s="69"/>
      <c r="L1628" s="70"/>
      <c r="M1628" s="69"/>
      <c r="N1628" s="69"/>
      <c r="O1628" s="69"/>
      <c r="P1628" s="69"/>
      <c r="Q1628" s="69"/>
      <c r="R1628" s="37"/>
      <c r="S1628" s="127">
        <f t="shared" si="433"/>
      </c>
      <c r="T1628" s="124">
        <f t="shared" si="434"/>
        <v>0</v>
      </c>
      <c r="U1628" s="124">
        <f t="shared" si="435"/>
        <v>0</v>
      </c>
      <c r="V1628" s="80"/>
      <c r="W1628" s="79"/>
    </row>
    <row r="1629" spans="2:23" ht="16.5">
      <c r="B1629" s="117">
        <v>916</v>
      </c>
      <c r="C1629" s="118" t="s">
        <v>640</v>
      </c>
      <c r="D1629" s="14"/>
      <c r="E1629" s="14"/>
      <c r="F1629" s="14"/>
      <c r="G1629" s="121">
        <f t="shared" si="436"/>
        <v>0</v>
      </c>
      <c r="J1629" s="69"/>
      <c r="K1629" s="69"/>
      <c r="L1629" s="70"/>
      <c r="M1629" s="69"/>
      <c r="N1629" s="69"/>
      <c r="O1629" s="69"/>
      <c r="P1629" s="69"/>
      <c r="Q1629" s="69"/>
      <c r="R1629" s="37"/>
      <c r="S1629" s="127">
        <f t="shared" si="433"/>
      </c>
      <c r="T1629" s="124">
        <f t="shared" si="434"/>
        <v>0</v>
      </c>
      <c r="U1629" s="124">
        <f t="shared" si="435"/>
        <v>0</v>
      </c>
      <c r="V1629" s="80"/>
      <c r="W1629" s="79"/>
    </row>
    <row r="1630" spans="2:23" ht="16.5">
      <c r="B1630" s="117">
        <v>917</v>
      </c>
      <c r="C1630" s="118" t="s">
        <v>641</v>
      </c>
      <c r="D1630" s="14"/>
      <c r="E1630" s="14"/>
      <c r="F1630" s="14"/>
      <c r="G1630" s="121">
        <f t="shared" si="436"/>
        <v>0</v>
      </c>
      <c r="J1630" s="69"/>
      <c r="K1630" s="69"/>
      <c r="L1630" s="70"/>
      <c r="M1630" s="69"/>
      <c r="N1630" s="69"/>
      <c r="O1630" s="69"/>
      <c r="P1630" s="69"/>
      <c r="Q1630" s="69"/>
      <c r="R1630" s="37"/>
      <c r="S1630" s="127">
        <f t="shared" si="433"/>
      </c>
      <c r="T1630" s="124">
        <f t="shared" si="434"/>
        <v>0</v>
      </c>
      <c r="U1630" s="124">
        <f t="shared" si="435"/>
        <v>0</v>
      </c>
      <c r="V1630" s="80"/>
      <c r="W1630" s="79"/>
    </row>
    <row r="1631" spans="2:23" ht="16.5">
      <c r="B1631" s="109">
        <v>92</v>
      </c>
      <c r="C1631" s="116" t="s">
        <v>642</v>
      </c>
      <c r="D1631" s="72"/>
      <c r="E1631" s="72"/>
      <c r="F1631" s="72"/>
      <c r="G1631" s="124">
        <f>SUM(G1632:G1637)</f>
        <v>0</v>
      </c>
      <c r="J1631" s="68"/>
      <c r="K1631" s="68"/>
      <c r="L1631" s="68"/>
      <c r="M1631" s="68"/>
      <c r="N1631" s="68"/>
      <c r="O1631" s="68"/>
      <c r="P1631" s="68"/>
      <c r="Q1631" s="68"/>
      <c r="R1631" s="37"/>
      <c r="S1631" s="127">
        <f>IF(G1631=0,"",IF(T1631=0,"",SUM(T1631/G1631)))</f>
      </c>
      <c r="T1631" s="124">
        <f>SUM(T1632:T1637)</f>
        <v>0</v>
      </c>
      <c r="U1631" s="124">
        <f>SUM(U1632:U1637)</f>
        <v>0</v>
      </c>
      <c r="V1631" s="124">
        <f>SUM(V1632:V1637)</f>
        <v>0</v>
      </c>
      <c r="W1631" s="68"/>
    </row>
    <row r="1632" spans="2:23" ht="16.5">
      <c r="B1632" s="117">
        <v>921</v>
      </c>
      <c r="C1632" s="118" t="s">
        <v>643</v>
      </c>
      <c r="D1632" s="14"/>
      <c r="E1632" s="14"/>
      <c r="F1632" s="14"/>
      <c r="G1632" s="121">
        <f aca="true" t="shared" si="437" ref="G1632:G1637">SUM(E1632*F1632)</f>
        <v>0</v>
      </c>
      <c r="J1632" s="69"/>
      <c r="K1632" s="69"/>
      <c r="L1632" s="70"/>
      <c r="M1632" s="69"/>
      <c r="N1632" s="69"/>
      <c r="O1632" s="69"/>
      <c r="P1632" s="69"/>
      <c r="Q1632" s="69"/>
      <c r="R1632" s="37"/>
      <c r="S1632" s="127">
        <f aca="true" t="shared" si="438" ref="S1632:S1637">IF(G1632=0,"",IF(T1632=0,"",SUM(SUM(J1632:Q1632)-V1632)/G1632))</f>
      </c>
      <c r="T1632" s="124">
        <f aca="true" t="shared" si="439" ref="T1632:T1637">SUM(J1632:Q1632)</f>
        <v>0</v>
      </c>
      <c r="U1632" s="124">
        <f aca="true" t="shared" si="440" ref="U1632:U1637">SUM(G1632-T1632)+V1632</f>
        <v>0</v>
      </c>
      <c r="V1632" s="80"/>
      <c r="W1632" s="79"/>
    </row>
    <row r="1633" spans="2:23" ht="16.5">
      <c r="B1633" s="117">
        <v>922</v>
      </c>
      <c r="C1633" s="118" t="s">
        <v>644</v>
      </c>
      <c r="D1633" s="14"/>
      <c r="E1633" s="14"/>
      <c r="F1633" s="14"/>
      <c r="G1633" s="121">
        <f t="shared" si="437"/>
        <v>0</v>
      </c>
      <c r="J1633" s="69"/>
      <c r="K1633" s="69"/>
      <c r="L1633" s="70"/>
      <c r="M1633" s="69"/>
      <c r="N1633" s="69"/>
      <c r="O1633" s="69"/>
      <c r="P1633" s="69"/>
      <c r="Q1633" s="69"/>
      <c r="R1633" s="37"/>
      <c r="S1633" s="127">
        <f t="shared" si="438"/>
      </c>
      <c r="T1633" s="124">
        <f t="shared" si="439"/>
        <v>0</v>
      </c>
      <c r="U1633" s="124">
        <f t="shared" si="440"/>
        <v>0</v>
      </c>
      <c r="V1633" s="80"/>
      <c r="W1633" s="79"/>
    </row>
    <row r="1634" spans="2:23" ht="16.5">
      <c r="B1634" s="117">
        <v>923</v>
      </c>
      <c r="C1634" s="118" t="s">
        <v>645</v>
      </c>
      <c r="D1634" s="14"/>
      <c r="E1634" s="14"/>
      <c r="F1634" s="14"/>
      <c r="G1634" s="121">
        <f t="shared" si="437"/>
        <v>0</v>
      </c>
      <c r="J1634" s="69"/>
      <c r="K1634" s="69"/>
      <c r="L1634" s="70"/>
      <c r="M1634" s="69"/>
      <c r="N1634" s="69"/>
      <c r="O1634" s="69"/>
      <c r="P1634" s="69"/>
      <c r="Q1634" s="69"/>
      <c r="R1634" s="37"/>
      <c r="S1634" s="127">
        <f t="shared" si="438"/>
      </c>
      <c r="T1634" s="124">
        <f t="shared" si="439"/>
        <v>0</v>
      </c>
      <c r="U1634" s="124">
        <f t="shared" si="440"/>
        <v>0</v>
      </c>
      <c r="V1634" s="80"/>
      <c r="W1634" s="79"/>
    </row>
    <row r="1635" spans="2:23" ht="16.5">
      <c r="B1635" s="117">
        <v>924</v>
      </c>
      <c r="C1635" s="118" t="s">
        <v>646</v>
      </c>
      <c r="D1635" s="14"/>
      <c r="E1635" s="14"/>
      <c r="F1635" s="14"/>
      <c r="G1635" s="121">
        <f t="shared" si="437"/>
        <v>0</v>
      </c>
      <c r="J1635" s="69"/>
      <c r="K1635" s="69"/>
      <c r="L1635" s="70"/>
      <c r="M1635" s="69"/>
      <c r="N1635" s="69"/>
      <c r="O1635" s="69"/>
      <c r="P1635" s="69"/>
      <c r="Q1635" s="69"/>
      <c r="R1635" s="37"/>
      <c r="S1635" s="127">
        <f t="shared" si="438"/>
      </c>
      <c r="T1635" s="124">
        <f t="shared" si="439"/>
        <v>0</v>
      </c>
      <c r="U1635" s="124">
        <f t="shared" si="440"/>
        <v>0</v>
      </c>
      <c r="V1635" s="80"/>
      <c r="W1635" s="79"/>
    </row>
    <row r="1636" spans="2:23" ht="16.5">
      <c r="B1636" s="117">
        <v>925</v>
      </c>
      <c r="C1636" s="118" t="s">
        <v>647</v>
      </c>
      <c r="D1636" s="14"/>
      <c r="E1636" s="14"/>
      <c r="F1636" s="14"/>
      <c r="G1636" s="121">
        <f t="shared" si="437"/>
        <v>0</v>
      </c>
      <c r="J1636" s="69"/>
      <c r="K1636" s="69"/>
      <c r="L1636" s="70"/>
      <c r="M1636" s="69"/>
      <c r="N1636" s="69"/>
      <c r="O1636" s="69"/>
      <c r="P1636" s="69"/>
      <c r="Q1636" s="69"/>
      <c r="R1636" s="37"/>
      <c r="S1636" s="127">
        <f t="shared" si="438"/>
      </c>
      <c r="T1636" s="124">
        <f t="shared" si="439"/>
        <v>0</v>
      </c>
      <c r="U1636" s="124">
        <f t="shared" si="440"/>
        <v>0</v>
      </c>
      <c r="V1636" s="80"/>
      <c r="W1636" s="79"/>
    </row>
    <row r="1637" spans="2:23" ht="16.5">
      <c r="B1637" s="109">
        <v>93</v>
      </c>
      <c r="C1637" s="116" t="s">
        <v>648</v>
      </c>
      <c r="D1637" s="14"/>
      <c r="E1637" s="14"/>
      <c r="F1637" s="14"/>
      <c r="G1637" s="121">
        <f t="shared" si="437"/>
        <v>0</v>
      </c>
      <c r="J1637" s="69"/>
      <c r="K1637" s="69"/>
      <c r="L1637" s="70"/>
      <c r="M1637" s="69"/>
      <c r="N1637" s="69"/>
      <c r="O1637" s="69"/>
      <c r="P1637" s="69"/>
      <c r="Q1637" s="69"/>
      <c r="R1637" s="37"/>
      <c r="S1637" s="127">
        <f t="shared" si="438"/>
      </c>
      <c r="T1637" s="124">
        <f t="shared" si="439"/>
        <v>0</v>
      </c>
      <c r="U1637" s="124">
        <f t="shared" si="440"/>
        <v>0</v>
      </c>
      <c r="V1637" s="78"/>
      <c r="W1637" s="77"/>
    </row>
    <row r="1638" spans="2:23" ht="16.5">
      <c r="B1638" s="109">
        <v>94</v>
      </c>
      <c r="C1638" s="116" t="s">
        <v>649</v>
      </c>
      <c r="D1638" s="72"/>
      <c r="E1638" s="72"/>
      <c r="F1638" s="72"/>
      <c r="G1638" s="124">
        <f>SUM(G1639:G1642)</f>
        <v>0</v>
      </c>
      <c r="J1638" s="68"/>
      <c r="K1638" s="68"/>
      <c r="L1638" s="68"/>
      <c r="M1638" s="68"/>
      <c r="N1638" s="68"/>
      <c r="O1638" s="68"/>
      <c r="P1638" s="68"/>
      <c r="Q1638" s="68"/>
      <c r="R1638" s="37"/>
      <c r="S1638" s="127">
        <f>IF(G1638=0,"",IF(T1638=0,"",SUM(T1638/G1638)))</f>
      </c>
      <c r="T1638" s="124">
        <f>SUM(T1639:T1642)</f>
        <v>0</v>
      </c>
      <c r="U1638" s="124">
        <f>SUM(U1639:U1642)</f>
        <v>0</v>
      </c>
      <c r="V1638" s="124">
        <f>SUM(V1639:V1642)</f>
        <v>0</v>
      </c>
      <c r="W1638" s="68"/>
    </row>
    <row r="1639" spans="2:23" ht="16.5">
      <c r="B1639" s="117">
        <v>941</v>
      </c>
      <c r="C1639" s="118" t="s">
        <v>650</v>
      </c>
      <c r="D1639" s="14"/>
      <c r="E1639" s="14"/>
      <c r="F1639" s="14"/>
      <c r="G1639" s="121">
        <f>SUM(E1639*F1639)</f>
        <v>0</v>
      </c>
      <c r="J1639" s="69"/>
      <c r="K1639" s="69"/>
      <c r="L1639" s="70"/>
      <c r="M1639" s="69"/>
      <c r="N1639" s="69"/>
      <c r="O1639" s="69"/>
      <c r="P1639" s="69"/>
      <c r="Q1639" s="69"/>
      <c r="R1639" s="37"/>
      <c r="S1639" s="127">
        <f>IF(G1639=0,"",IF(T1639=0,"",SUM(SUM(J1639:Q1639)-V1639)/G1639))</f>
      </c>
      <c r="T1639" s="124">
        <f>SUM(J1639:Q1639)</f>
        <v>0</v>
      </c>
      <c r="U1639" s="124">
        <f>SUM(G1639-T1639)+V1639</f>
        <v>0</v>
      </c>
      <c r="V1639" s="80"/>
      <c r="W1639" s="79"/>
    </row>
    <row r="1640" spans="2:23" ht="16.5">
      <c r="B1640" s="117">
        <v>942</v>
      </c>
      <c r="C1640" s="118" t="s">
        <v>651</v>
      </c>
      <c r="D1640" s="14"/>
      <c r="E1640" s="14"/>
      <c r="F1640" s="14"/>
      <c r="G1640" s="121">
        <f>SUM(E1640*F1640)</f>
        <v>0</v>
      </c>
      <c r="J1640" s="69"/>
      <c r="K1640" s="69"/>
      <c r="L1640" s="70"/>
      <c r="M1640" s="69"/>
      <c r="N1640" s="69"/>
      <c r="O1640" s="69"/>
      <c r="P1640" s="69"/>
      <c r="Q1640" s="69"/>
      <c r="R1640" s="37"/>
      <c r="S1640" s="127">
        <f>IF(G1640=0,"",IF(T1640=0,"",SUM(SUM(J1640:Q1640)-V1640)/G1640))</f>
      </c>
      <c r="T1640" s="124">
        <f>SUM(J1640:Q1640)</f>
        <v>0</v>
      </c>
      <c r="U1640" s="124">
        <f>SUM(G1640-T1640)+V1640</f>
        <v>0</v>
      </c>
      <c r="V1640" s="80"/>
      <c r="W1640" s="79"/>
    </row>
    <row r="1641" spans="2:23" ht="16.5">
      <c r="B1641" s="117">
        <v>943</v>
      </c>
      <c r="C1641" s="118" t="s">
        <v>652</v>
      </c>
      <c r="D1641" s="14"/>
      <c r="E1641" s="14"/>
      <c r="F1641" s="14"/>
      <c r="G1641" s="121">
        <f>SUM(E1641*F1641)</f>
        <v>0</v>
      </c>
      <c r="J1641" s="69"/>
      <c r="K1641" s="69"/>
      <c r="L1641" s="70"/>
      <c r="M1641" s="69"/>
      <c r="N1641" s="69"/>
      <c r="O1641" s="69"/>
      <c r="P1641" s="69"/>
      <c r="Q1641" s="69"/>
      <c r="R1641" s="37"/>
      <c r="S1641" s="127">
        <f>IF(G1641=0,"",IF(T1641=0,"",SUM(SUM(J1641:Q1641)-V1641)/G1641))</f>
      </c>
      <c r="T1641" s="124">
        <f>SUM(J1641:Q1641)</f>
        <v>0</v>
      </c>
      <c r="U1641" s="124">
        <f>SUM(G1641-T1641)+V1641</f>
        <v>0</v>
      </c>
      <c r="V1641" s="80"/>
      <c r="W1641" s="79"/>
    </row>
    <row r="1642" spans="2:23" ht="16.5">
      <c r="B1642" s="117">
        <v>944</v>
      </c>
      <c r="C1642" s="118" t="s">
        <v>653</v>
      </c>
      <c r="D1642" s="14"/>
      <c r="E1642" s="14"/>
      <c r="F1642" s="14"/>
      <c r="G1642" s="121">
        <f>SUM(E1642*F1642)</f>
        <v>0</v>
      </c>
      <c r="J1642" s="69"/>
      <c r="K1642" s="69"/>
      <c r="L1642" s="70"/>
      <c r="M1642" s="69"/>
      <c r="N1642" s="69"/>
      <c r="O1642" s="69"/>
      <c r="P1642" s="69"/>
      <c r="Q1642" s="69"/>
      <c r="R1642" s="37"/>
      <c r="S1642" s="127">
        <f>IF(G1642=0,"",IF(T1642=0,"",SUM(SUM(J1642:Q1642)-V1642)/G1642))</f>
      </c>
      <c r="T1642" s="124">
        <f>SUM(J1642:Q1642)</f>
        <v>0</v>
      </c>
      <c r="U1642" s="124">
        <f>SUM(G1642-T1642)+V1642</f>
        <v>0</v>
      </c>
      <c r="V1642" s="80"/>
      <c r="W1642" s="79"/>
    </row>
    <row r="1643" spans="2:23" ht="16.5">
      <c r="B1643" s="109">
        <v>96</v>
      </c>
      <c r="C1643" s="116" t="s">
        <v>654</v>
      </c>
      <c r="D1643" s="72"/>
      <c r="E1643" s="72"/>
      <c r="F1643" s="72"/>
      <c r="G1643" s="124">
        <f>SUM(G1644:G1648)</f>
        <v>0</v>
      </c>
      <c r="J1643" s="68"/>
      <c r="K1643" s="68"/>
      <c r="L1643" s="68"/>
      <c r="M1643" s="68"/>
      <c r="N1643" s="68"/>
      <c r="O1643" s="68"/>
      <c r="P1643" s="68"/>
      <c r="Q1643" s="68"/>
      <c r="R1643" s="37"/>
      <c r="S1643" s="127">
        <f>IF(G1643=0,"",IF(T1643=0,"",SUM(T1643/G1643)))</f>
      </c>
      <c r="T1643" s="124">
        <f>SUM(T1644:T1648)</f>
        <v>0</v>
      </c>
      <c r="U1643" s="124">
        <f>SUM(U1644:U1648)</f>
        <v>0</v>
      </c>
      <c r="V1643" s="124">
        <f>SUM(V1644:V1648)</f>
        <v>0</v>
      </c>
      <c r="W1643" s="68"/>
    </row>
    <row r="1644" spans="2:23" ht="16.5">
      <c r="B1644" s="117">
        <v>961</v>
      </c>
      <c r="C1644" s="118" t="s">
        <v>655</v>
      </c>
      <c r="D1644" s="14"/>
      <c r="E1644" s="14"/>
      <c r="F1644" s="14"/>
      <c r="G1644" s="121">
        <f>SUM(E1644*F1644)</f>
        <v>0</v>
      </c>
      <c r="J1644" s="69"/>
      <c r="K1644" s="69"/>
      <c r="L1644" s="70"/>
      <c r="M1644" s="69"/>
      <c r="N1644" s="69"/>
      <c r="O1644" s="69"/>
      <c r="P1644" s="69"/>
      <c r="Q1644" s="69"/>
      <c r="R1644" s="37"/>
      <c r="S1644" s="127">
        <f>IF(G1644=0,"",IF(T1644=0,"",SUM(SUM(J1644:Q1644)-V1644)/G1644))</f>
      </c>
      <c r="T1644" s="124">
        <f>SUM(J1644:Q1644)</f>
        <v>0</v>
      </c>
      <c r="U1644" s="124">
        <f>SUM(G1644-T1644)+V1644</f>
        <v>0</v>
      </c>
      <c r="V1644" s="80"/>
      <c r="W1644" s="79"/>
    </row>
    <row r="1645" spans="2:23" ht="16.5">
      <c r="B1645" s="117">
        <v>962</v>
      </c>
      <c r="C1645" s="118" t="s">
        <v>656</v>
      </c>
      <c r="D1645" s="14"/>
      <c r="E1645" s="14"/>
      <c r="F1645" s="14"/>
      <c r="G1645" s="121">
        <f>SUM(E1645*F1645)</f>
        <v>0</v>
      </c>
      <c r="J1645" s="69"/>
      <c r="K1645" s="69"/>
      <c r="L1645" s="70"/>
      <c r="M1645" s="69"/>
      <c r="N1645" s="69"/>
      <c r="O1645" s="69"/>
      <c r="P1645" s="69"/>
      <c r="Q1645" s="69"/>
      <c r="R1645" s="37"/>
      <c r="S1645" s="127">
        <f>IF(G1645=0,"",IF(T1645=0,"",SUM(SUM(J1645:Q1645)-V1645)/G1645))</f>
      </c>
      <c r="T1645" s="124">
        <f>SUM(J1645:Q1645)</f>
        <v>0</v>
      </c>
      <c r="U1645" s="124">
        <f>SUM(G1645-T1645)+V1645</f>
        <v>0</v>
      </c>
      <c r="V1645" s="80"/>
      <c r="W1645" s="79"/>
    </row>
    <row r="1646" spans="2:23" ht="16.5">
      <c r="B1646" s="117">
        <v>963</v>
      </c>
      <c r="C1646" s="118" t="s">
        <v>657</v>
      </c>
      <c r="D1646" s="14"/>
      <c r="E1646" s="14"/>
      <c r="F1646" s="14"/>
      <c r="G1646" s="121">
        <f>SUM(E1646*F1646)</f>
        <v>0</v>
      </c>
      <c r="J1646" s="69"/>
      <c r="K1646" s="69"/>
      <c r="L1646" s="70"/>
      <c r="M1646" s="69"/>
      <c r="N1646" s="69"/>
      <c r="O1646" s="69"/>
      <c r="P1646" s="69"/>
      <c r="Q1646" s="69"/>
      <c r="R1646" s="37"/>
      <c r="S1646" s="127">
        <f>IF(G1646=0,"",IF(T1646=0,"",SUM(SUM(J1646:Q1646)-V1646)/G1646))</f>
      </c>
      <c r="T1646" s="124">
        <f>SUM(J1646:Q1646)</f>
        <v>0</v>
      </c>
      <c r="U1646" s="124">
        <f>SUM(G1646-T1646)+V1646</f>
        <v>0</v>
      </c>
      <c r="V1646" s="80"/>
      <c r="W1646" s="79"/>
    </row>
    <row r="1647" spans="2:23" ht="16.5">
      <c r="B1647" s="117">
        <v>964</v>
      </c>
      <c r="C1647" s="118" t="s">
        <v>658</v>
      </c>
      <c r="D1647" s="14"/>
      <c r="E1647" s="14"/>
      <c r="F1647" s="14"/>
      <c r="G1647" s="121">
        <f>SUM(E1647*F1647)</f>
        <v>0</v>
      </c>
      <c r="J1647" s="69"/>
      <c r="K1647" s="69"/>
      <c r="L1647" s="70"/>
      <c r="M1647" s="69"/>
      <c r="N1647" s="69"/>
      <c r="O1647" s="69"/>
      <c r="P1647" s="69"/>
      <c r="Q1647" s="69"/>
      <c r="R1647" s="37"/>
      <c r="S1647" s="127">
        <f>IF(G1647=0,"",IF(T1647=0,"",SUM(SUM(J1647:Q1647)-V1647)/G1647))</f>
      </c>
      <c r="T1647" s="124">
        <f>SUM(J1647:Q1647)</f>
        <v>0</v>
      </c>
      <c r="U1647" s="124">
        <f>SUM(G1647-T1647)+V1647</f>
        <v>0</v>
      </c>
      <c r="V1647" s="80"/>
      <c r="W1647" s="79"/>
    </row>
    <row r="1648" spans="2:23" ht="16.5">
      <c r="B1648" s="117">
        <v>967</v>
      </c>
      <c r="C1648" s="118" t="s">
        <v>659</v>
      </c>
      <c r="D1648" s="14"/>
      <c r="E1648" s="14"/>
      <c r="F1648" s="14"/>
      <c r="G1648" s="121">
        <f>SUM(E1648*F1648)</f>
        <v>0</v>
      </c>
      <c r="J1648" s="69"/>
      <c r="K1648" s="69"/>
      <c r="L1648" s="70"/>
      <c r="M1648" s="69"/>
      <c r="N1648" s="69"/>
      <c r="O1648" s="69"/>
      <c r="P1648" s="69"/>
      <c r="Q1648" s="69"/>
      <c r="R1648" s="37"/>
      <c r="S1648" s="127">
        <f>IF(G1648=0,"",IF(T1648=0,"",SUM(SUM(J1648:Q1648)-V1648)/G1648))</f>
      </c>
      <c r="T1648" s="124">
        <f>SUM(J1648:Q1648)</f>
        <v>0</v>
      </c>
      <c r="U1648" s="124">
        <f>SUM(G1648-T1648)+V1648</f>
        <v>0</v>
      </c>
      <c r="V1648" s="80"/>
      <c r="W1648" s="79"/>
    </row>
    <row r="1649" spans="1:3" ht="16.5">
      <c r="A1649" s="155"/>
      <c r="B1649" s="155"/>
      <c r="C1649" s="155"/>
    </row>
  </sheetData>
  <sheetProtection password="EE69" sheet="1" insertColumns="0" insertRows="0" deleteColumns="0" deleteRows="0"/>
  <mergeCells count="49">
    <mergeCell ref="A1649:C1649"/>
    <mergeCell ref="A359:C359"/>
    <mergeCell ref="F1010:G1010"/>
    <mergeCell ref="B1011:C1011"/>
    <mergeCell ref="D1329:E1329"/>
    <mergeCell ref="D1330:E1330"/>
    <mergeCell ref="F1331:G1331"/>
    <mergeCell ref="F1332:G1332"/>
    <mergeCell ref="A1328:C1328"/>
    <mergeCell ref="F687:G687"/>
    <mergeCell ref="B688:C688"/>
    <mergeCell ref="D1006:E1006"/>
    <mergeCell ref="D1007:E1007"/>
    <mergeCell ref="F1008:G1008"/>
    <mergeCell ref="F1009:G1009"/>
    <mergeCell ref="A1005:C1005"/>
    <mergeCell ref="F364:G364"/>
    <mergeCell ref="B365:C365"/>
    <mergeCell ref="D683:E683"/>
    <mergeCell ref="D684:E684"/>
    <mergeCell ref="F685:G685"/>
    <mergeCell ref="F686:G686"/>
    <mergeCell ref="A682:C682"/>
    <mergeCell ref="F41:G41"/>
    <mergeCell ref="B42:C42"/>
    <mergeCell ref="D360:E360"/>
    <mergeCell ref="D361:E361"/>
    <mergeCell ref="F362:G362"/>
    <mergeCell ref="F363:G363"/>
    <mergeCell ref="D37:E37"/>
    <mergeCell ref="D38:E38"/>
    <mergeCell ref="F39:G39"/>
    <mergeCell ref="F40:G40"/>
    <mergeCell ref="B14:D14"/>
    <mergeCell ref="E14:G14"/>
    <mergeCell ref="B15:D15"/>
    <mergeCell ref="E15:G15"/>
    <mergeCell ref="B16:D16"/>
    <mergeCell ref="E16:G16"/>
    <mergeCell ref="F1333:G1333"/>
    <mergeCell ref="B1334:C1334"/>
    <mergeCell ref="B7:G7"/>
    <mergeCell ref="B8:G8"/>
    <mergeCell ref="B11:D11"/>
    <mergeCell ref="B12:D12"/>
    <mergeCell ref="E11:G11"/>
    <mergeCell ref="E12:G12"/>
    <mergeCell ref="E17:G17"/>
    <mergeCell ref="B17:D17"/>
  </mergeCells>
  <hyperlinks>
    <hyperlink ref="J40" location="Kasutusjuhend!C20" display="?"/>
    <hyperlink ref="S40" location="Kasutusjuhend!C34" display="?"/>
    <hyperlink ref="I11" location="Kasutusjuhend!C9" display="?"/>
  </hyperlinks>
  <printOptions/>
  <pageMargins left="0.7" right="0.7" top="0.75" bottom="0.75" header="0.3" footer="0.3"/>
  <pageSetup fitToHeight="0" fitToWidth="1" horizontalDpi="600" verticalDpi="600" orientation="landscape" paperSize="9" scale="44" r:id="rId3"/>
  <ignoredErrors>
    <ignoredError sqref="G52:G95 G340:G351 G332:G339 G296:G310 G312:G329 G265:G282 G283:G294 G247:G258 G259:G263 G155:G161 G184:G246 G120:G153 G97:G118 G1344:G1643 G1021:G1320 G698:G997 G375:G674 G176:G182 G169:G174 G163:G167 G162 G168 G175 G183 S148:S356 T96 T97:U127 T128 T129:U152 T153 T154:U195 T196 T197:U245 T246 T247:U351 T45:U95 T44:U44 S44 S680:U687 S45:S51 S1326:U1333 S1003:U1010 S357:U364 S43:T43 S52:S146 S42:U42 S147 U96 U43 S365:U679 S1011:U1325 S1334:U1643 S688:U1002 T352:U356 U246 U196 U153 U128" formula="1"/>
    <ignoredError sqref="G43:G51 F39:G41 G1335:G1343 F1331:G1333 G1012:G1020 F1008:G1010 G689:G697 F685:G687 G366:G374 F362:G364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L300"/>
  <sheetViews>
    <sheetView zoomScalePageLayoutView="0" workbookViewId="0" topLeftCell="B10">
      <selection activeCell="I42" sqref="I42"/>
    </sheetView>
  </sheetViews>
  <sheetFormatPr defaultColWidth="9.140625" defaultRowHeight="12.75"/>
  <cols>
    <col min="1" max="1" width="73.7109375" style="0" bestFit="1" customWidth="1"/>
    <col min="3" max="3" width="60.00390625" style="0" customWidth="1"/>
    <col min="4" max="4" width="17.28125" style="0" bestFit="1" customWidth="1"/>
    <col min="5" max="5" width="15.00390625" style="0" bestFit="1" customWidth="1"/>
    <col min="6" max="6" width="15.00390625" style="0" customWidth="1"/>
    <col min="7" max="7" width="19.8515625" style="0" customWidth="1"/>
    <col min="8" max="8" width="20.28125" style="0" customWidth="1"/>
    <col min="9" max="9" width="26.8515625" style="0" customWidth="1"/>
    <col min="10" max="10" width="19.140625" style="0" customWidth="1"/>
    <col min="11" max="11" width="16.140625" style="0" bestFit="1" customWidth="1"/>
  </cols>
  <sheetData>
    <row r="1" spans="1:12" ht="12.75">
      <c r="A1" s="2" t="s">
        <v>7</v>
      </c>
      <c r="C1" t="s">
        <v>51</v>
      </c>
      <c r="E1" s="1" t="s">
        <v>9</v>
      </c>
      <c r="F1" s="1" t="s">
        <v>46</v>
      </c>
      <c r="G1" s="1" t="s">
        <v>47</v>
      </c>
      <c r="H1" s="1" t="s">
        <v>48</v>
      </c>
      <c r="I1" s="1" t="s">
        <v>45</v>
      </c>
      <c r="J1" s="1" t="s">
        <v>10</v>
      </c>
      <c r="K1" s="1" t="s">
        <v>49</v>
      </c>
      <c r="L1" s="1" t="s">
        <v>11</v>
      </c>
    </row>
    <row r="2" spans="1:12" ht="12.75">
      <c r="A2" s="2" t="s">
        <v>8</v>
      </c>
      <c r="C2" t="s">
        <v>52</v>
      </c>
      <c r="E2" s="1" t="s">
        <v>33</v>
      </c>
      <c r="F2" s="1" t="s">
        <v>36</v>
      </c>
      <c r="G2" s="1" t="s">
        <v>351</v>
      </c>
      <c r="H2" s="1" t="s">
        <v>352</v>
      </c>
      <c r="I2" s="1" t="s">
        <v>353</v>
      </c>
      <c r="J2" s="1" t="s">
        <v>354</v>
      </c>
      <c r="K2" s="1" t="s">
        <v>355</v>
      </c>
      <c r="L2" s="1" t="s">
        <v>12</v>
      </c>
    </row>
    <row r="3" spans="1:12" ht="12.75">
      <c r="A3" s="2" t="s">
        <v>2</v>
      </c>
      <c r="C3" t="s">
        <v>53</v>
      </c>
      <c r="E3" s="1" t="s">
        <v>34</v>
      </c>
      <c r="F3" s="1" t="s">
        <v>37</v>
      </c>
      <c r="G3" s="1" t="s">
        <v>38</v>
      </c>
      <c r="H3" s="1" t="s">
        <v>351</v>
      </c>
      <c r="I3" s="1" t="s">
        <v>356</v>
      </c>
      <c r="J3" s="1" t="s">
        <v>357</v>
      </c>
      <c r="K3" s="1" t="s">
        <v>358</v>
      </c>
      <c r="L3" s="1" t="s">
        <v>13</v>
      </c>
    </row>
    <row r="4" spans="1:12" ht="25.5">
      <c r="A4" s="2" t="s">
        <v>50</v>
      </c>
      <c r="C4" s="3" t="s">
        <v>54</v>
      </c>
      <c r="E4" s="1" t="s">
        <v>35</v>
      </c>
      <c r="F4" s="1" t="s">
        <v>38</v>
      </c>
      <c r="G4" s="1" t="s">
        <v>39</v>
      </c>
      <c r="H4" s="1" t="s">
        <v>38</v>
      </c>
      <c r="I4" s="1" t="s">
        <v>358</v>
      </c>
      <c r="J4" s="1" t="s">
        <v>356</v>
      </c>
      <c r="K4" s="1" t="s">
        <v>359</v>
      </c>
      <c r="L4" s="1" t="s">
        <v>14</v>
      </c>
    </row>
    <row r="5" spans="1:12" ht="12.75">
      <c r="A5" s="2"/>
      <c r="C5" t="s">
        <v>55</v>
      </c>
      <c r="E5" s="1" t="s">
        <v>360</v>
      </c>
      <c r="F5" s="1" t="s">
        <v>39</v>
      </c>
      <c r="G5" s="1" t="s">
        <v>41</v>
      </c>
      <c r="H5" s="1" t="s">
        <v>39</v>
      </c>
      <c r="I5" s="1" t="s">
        <v>361</v>
      </c>
      <c r="J5" s="1" t="s">
        <v>362</v>
      </c>
      <c r="K5" s="1" t="s">
        <v>361</v>
      </c>
      <c r="L5" s="1" t="s">
        <v>15</v>
      </c>
    </row>
    <row r="6" spans="3:12" ht="12.75">
      <c r="C6" t="s">
        <v>56</v>
      </c>
      <c r="F6" s="1" t="s">
        <v>40</v>
      </c>
      <c r="G6" s="1" t="s">
        <v>44</v>
      </c>
      <c r="H6" s="1" t="s">
        <v>41</v>
      </c>
      <c r="I6" s="1" t="s">
        <v>363</v>
      </c>
      <c r="J6" s="1" t="s">
        <v>364</v>
      </c>
      <c r="K6" s="1" t="s">
        <v>365</v>
      </c>
      <c r="L6" s="1" t="s">
        <v>16</v>
      </c>
    </row>
    <row r="7" spans="3:12" ht="12.75">
      <c r="C7" t="s">
        <v>57</v>
      </c>
      <c r="F7" s="1" t="s">
        <v>41</v>
      </c>
      <c r="G7" s="1"/>
      <c r="H7" s="1" t="s">
        <v>44</v>
      </c>
      <c r="I7" s="1" t="s">
        <v>366</v>
      </c>
      <c r="J7" s="1" t="s">
        <v>367</v>
      </c>
      <c r="K7" s="1" t="s">
        <v>368</v>
      </c>
      <c r="L7" s="1" t="s">
        <v>17</v>
      </c>
    </row>
    <row r="8" spans="3:12" ht="12.75">
      <c r="C8" t="s">
        <v>58</v>
      </c>
      <c r="F8" s="1" t="s">
        <v>42</v>
      </c>
      <c r="G8" s="1"/>
      <c r="I8" s="1" t="s">
        <v>369</v>
      </c>
      <c r="J8" s="1" t="s">
        <v>44</v>
      </c>
      <c r="K8" s="1" t="s">
        <v>370</v>
      </c>
      <c r="L8" s="1" t="s">
        <v>18</v>
      </c>
    </row>
    <row r="9" spans="3:11" ht="63.75">
      <c r="C9" t="s">
        <v>59</v>
      </c>
      <c r="F9" s="4" t="s">
        <v>43</v>
      </c>
      <c r="G9" s="1"/>
      <c r="I9" t="s">
        <v>371</v>
      </c>
      <c r="J9" s="1"/>
      <c r="K9" t="s">
        <v>372</v>
      </c>
    </row>
    <row r="10" spans="3:11" ht="12.75">
      <c r="C10" t="s">
        <v>60</v>
      </c>
      <c r="F10" s="1" t="s">
        <v>44</v>
      </c>
      <c r="G10" s="1"/>
      <c r="I10" t="s">
        <v>373</v>
      </c>
      <c r="K10" t="s">
        <v>374</v>
      </c>
    </row>
    <row r="11" spans="3:11" ht="12.75">
      <c r="C11" t="s">
        <v>61</v>
      </c>
      <c r="F11" s="1"/>
      <c r="G11" s="1"/>
      <c r="I11" t="s">
        <v>40</v>
      </c>
      <c r="K11" t="s">
        <v>375</v>
      </c>
    </row>
    <row r="12" spans="3:11" ht="12.75">
      <c r="C12" t="s">
        <v>62</v>
      </c>
      <c r="F12" s="1"/>
      <c r="G12" s="1"/>
      <c r="I12" t="s">
        <v>370</v>
      </c>
      <c r="K12" t="s">
        <v>44</v>
      </c>
    </row>
    <row r="13" spans="3:9" ht="12.75">
      <c r="C13" t="s">
        <v>63</v>
      </c>
      <c r="F13" s="1"/>
      <c r="G13" s="1"/>
      <c r="I13" t="s">
        <v>42</v>
      </c>
    </row>
    <row r="14" spans="3:9" ht="38.25">
      <c r="C14" t="s">
        <v>64</v>
      </c>
      <c r="F14" s="1"/>
      <c r="G14" s="1"/>
      <c r="I14" s="3" t="s">
        <v>368</v>
      </c>
    </row>
    <row r="15" spans="3:9" ht="12.75">
      <c r="C15" t="s">
        <v>65</v>
      </c>
      <c r="F15" s="1"/>
      <c r="G15" s="1"/>
      <c r="I15" t="s">
        <v>44</v>
      </c>
    </row>
    <row r="16" spans="3:6" ht="12.75">
      <c r="C16" t="s">
        <v>66</v>
      </c>
      <c r="F16" s="1"/>
    </row>
    <row r="17" spans="3:6" ht="12.75">
      <c r="C17" t="s">
        <v>67</v>
      </c>
      <c r="F17" s="1"/>
    </row>
    <row r="18" spans="3:6" ht="12.75">
      <c r="C18" t="s">
        <v>68</v>
      </c>
      <c r="F18" s="1"/>
    </row>
    <row r="19" spans="3:6" ht="12.75">
      <c r="C19" t="s">
        <v>69</v>
      </c>
      <c r="F19" s="1"/>
    </row>
    <row r="20" ht="12.75">
      <c r="C20" t="s">
        <v>70</v>
      </c>
    </row>
    <row r="21" ht="12.75">
      <c r="C21" t="s">
        <v>71</v>
      </c>
    </row>
    <row r="22" ht="12.75">
      <c r="C22" t="s">
        <v>72</v>
      </c>
    </row>
    <row r="23" ht="12.75">
      <c r="C23" t="s">
        <v>73</v>
      </c>
    </row>
    <row r="24" ht="12.75">
      <c r="C24" t="s">
        <v>74</v>
      </c>
    </row>
    <row r="25" spans="3:6" ht="15.75">
      <c r="C25" t="s">
        <v>75</v>
      </c>
      <c r="E25" s="1" t="s">
        <v>19</v>
      </c>
      <c r="F25" s="11">
        <v>1700</v>
      </c>
    </row>
    <row r="26" spans="3:6" ht="15.75">
      <c r="C26" t="s">
        <v>76</v>
      </c>
      <c r="E26" s="1" t="s">
        <v>20</v>
      </c>
      <c r="F26" s="11">
        <v>370</v>
      </c>
    </row>
    <row r="27" spans="3:6" ht="15.75">
      <c r="C27" t="s">
        <v>77</v>
      </c>
      <c r="E27" s="1" t="s">
        <v>21</v>
      </c>
      <c r="F27" s="11">
        <v>675</v>
      </c>
    </row>
    <row r="28" spans="3:6" ht="15.75">
      <c r="C28" t="s">
        <v>78</v>
      </c>
      <c r="E28" s="1" t="s">
        <v>692</v>
      </c>
      <c r="F28" s="11">
        <v>650</v>
      </c>
    </row>
    <row r="29" spans="3:6" ht="15.75">
      <c r="C29" t="s">
        <v>79</v>
      </c>
      <c r="E29" s="1" t="s">
        <v>693</v>
      </c>
      <c r="F29" s="11">
        <v>660</v>
      </c>
    </row>
    <row r="30" spans="3:6" ht="15.75">
      <c r="C30" t="s">
        <v>80</v>
      </c>
      <c r="E30" s="1" t="s">
        <v>22</v>
      </c>
      <c r="F30" s="11">
        <v>1700</v>
      </c>
    </row>
    <row r="31" spans="3:6" ht="15.75">
      <c r="C31" t="s">
        <v>81</v>
      </c>
      <c r="E31" s="1" t="s">
        <v>23</v>
      </c>
      <c r="F31" s="11">
        <v>240</v>
      </c>
    </row>
    <row r="32" spans="3:6" ht="15.75">
      <c r="C32" t="s">
        <v>82</v>
      </c>
      <c r="E32" s="1" t="s">
        <v>694</v>
      </c>
      <c r="F32" s="11">
        <v>120</v>
      </c>
    </row>
    <row r="33" spans="3:6" ht="15.75">
      <c r="C33" t="s">
        <v>83</v>
      </c>
      <c r="E33" s="1" t="s">
        <v>24</v>
      </c>
      <c r="F33" s="11">
        <v>370</v>
      </c>
    </row>
    <row r="34" spans="3:6" ht="15.75">
      <c r="C34" t="s">
        <v>84</v>
      </c>
      <c r="E34" s="1" t="s">
        <v>25</v>
      </c>
      <c r="F34" s="11">
        <v>100</v>
      </c>
    </row>
    <row r="35" spans="3:6" ht="15.75">
      <c r="C35" t="s">
        <v>85</v>
      </c>
      <c r="E35" s="1" t="s">
        <v>26</v>
      </c>
      <c r="F35" s="11">
        <v>410</v>
      </c>
    </row>
    <row r="36" spans="3:6" ht="15.75">
      <c r="C36" t="s">
        <v>86</v>
      </c>
      <c r="E36" s="1" t="s">
        <v>27</v>
      </c>
      <c r="F36" s="11">
        <v>75</v>
      </c>
    </row>
    <row r="37" spans="3:6" ht="15.75">
      <c r="C37" t="s">
        <v>87</v>
      </c>
      <c r="E37" s="1" t="s">
        <v>28</v>
      </c>
      <c r="F37" s="11">
        <v>700</v>
      </c>
    </row>
    <row r="38" spans="3:6" ht="15.75">
      <c r="C38" t="s">
        <v>88</v>
      </c>
      <c r="E38" s="1" t="s">
        <v>29</v>
      </c>
      <c r="F38" s="11">
        <v>6</v>
      </c>
    </row>
    <row r="39" spans="3:6" ht="15.75">
      <c r="C39" t="s">
        <v>89</v>
      </c>
      <c r="E39" s="1" t="s">
        <v>30</v>
      </c>
      <c r="F39" s="11">
        <v>2</v>
      </c>
    </row>
    <row r="40" spans="3:6" ht="15.75">
      <c r="C40" t="s">
        <v>90</v>
      </c>
      <c r="E40" s="1" t="s">
        <v>31</v>
      </c>
      <c r="F40" s="11">
        <v>2</v>
      </c>
    </row>
    <row r="41" spans="3:6" ht="15.75">
      <c r="C41" t="s">
        <v>91</v>
      </c>
      <c r="E41" s="1" t="s">
        <v>32</v>
      </c>
      <c r="F41" s="11">
        <v>25</v>
      </c>
    </row>
    <row r="42" spans="3:5" ht="12.75">
      <c r="C42" t="s">
        <v>92</v>
      </c>
      <c r="E42" s="1" t="s">
        <v>695</v>
      </c>
    </row>
    <row r="43" spans="3:5" ht="12.75">
      <c r="C43" t="s">
        <v>93</v>
      </c>
      <c r="E43" s="1" t="s">
        <v>696</v>
      </c>
    </row>
    <row r="44" ht="12.75">
      <c r="C44" t="s">
        <v>94</v>
      </c>
    </row>
    <row r="45" ht="12.75">
      <c r="C45" t="s">
        <v>95</v>
      </c>
    </row>
    <row r="46" ht="12.75">
      <c r="C46" t="s">
        <v>96</v>
      </c>
    </row>
    <row r="47" ht="12.75">
      <c r="C47" t="s">
        <v>97</v>
      </c>
    </row>
    <row r="48" ht="12.75">
      <c r="C48" t="s">
        <v>98</v>
      </c>
    </row>
    <row r="49" ht="12.75">
      <c r="C49" t="s">
        <v>99</v>
      </c>
    </row>
    <row r="50" ht="12.75">
      <c r="C50" t="s">
        <v>100</v>
      </c>
    </row>
    <row r="51" ht="12.75">
      <c r="C51" t="s">
        <v>101</v>
      </c>
    </row>
    <row r="52" ht="12.75">
      <c r="C52" t="s">
        <v>102</v>
      </c>
    </row>
    <row r="53" ht="12.75">
      <c r="C53" t="s">
        <v>103</v>
      </c>
    </row>
    <row r="54" ht="12.75">
      <c r="C54" t="s">
        <v>104</v>
      </c>
    </row>
    <row r="55" ht="12.75">
      <c r="C55" t="s">
        <v>105</v>
      </c>
    </row>
    <row r="56" ht="12.75">
      <c r="C56" t="s">
        <v>106</v>
      </c>
    </row>
    <row r="57" ht="12.75">
      <c r="C57" t="s">
        <v>107</v>
      </c>
    </row>
    <row r="58" ht="12.75">
      <c r="C58" t="s">
        <v>108</v>
      </c>
    </row>
    <row r="59" ht="12.75">
      <c r="C59" t="s">
        <v>109</v>
      </c>
    </row>
    <row r="60" ht="12.75">
      <c r="C60" t="s">
        <v>110</v>
      </c>
    </row>
    <row r="61" ht="12.75">
      <c r="C61" t="s">
        <v>111</v>
      </c>
    </row>
    <row r="62" ht="12.75">
      <c r="C62" t="s">
        <v>112</v>
      </c>
    </row>
    <row r="63" ht="12.75">
      <c r="C63" t="s">
        <v>113</v>
      </c>
    </row>
    <row r="64" ht="12.75">
      <c r="C64" t="s">
        <v>114</v>
      </c>
    </row>
    <row r="65" ht="12.75">
      <c r="C65" t="s">
        <v>115</v>
      </c>
    </row>
    <row r="66" ht="12.75">
      <c r="C66" t="s">
        <v>116</v>
      </c>
    </row>
    <row r="67" ht="12.75">
      <c r="C67" t="s">
        <v>117</v>
      </c>
    </row>
    <row r="68" ht="12.75">
      <c r="C68" t="s">
        <v>118</v>
      </c>
    </row>
    <row r="69" ht="12.75">
      <c r="C69" t="s">
        <v>119</v>
      </c>
    </row>
    <row r="70" ht="12.75">
      <c r="C70" t="s">
        <v>120</v>
      </c>
    </row>
    <row r="71" ht="12.75">
      <c r="C71" t="s">
        <v>121</v>
      </c>
    </row>
    <row r="72" ht="12.75">
      <c r="C72" t="s">
        <v>122</v>
      </c>
    </row>
    <row r="73" ht="12.75">
      <c r="C73" t="s">
        <v>123</v>
      </c>
    </row>
    <row r="74" ht="12.75">
      <c r="C74" t="s">
        <v>124</v>
      </c>
    </row>
    <row r="75" ht="12.75">
      <c r="C75" t="s">
        <v>125</v>
      </c>
    </row>
    <row r="76" ht="12.75">
      <c r="C76" t="s">
        <v>126</v>
      </c>
    </row>
    <row r="77" ht="12.75">
      <c r="C77" t="s">
        <v>127</v>
      </c>
    </row>
    <row r="78" ht="12.75">
      <c r="C78" t="s">
        <v>128</v>
      </c>
    </row>
    <row r="79" ht="12.75">
      <c r="C79" t="s">
        <v>129</v>
      </c>
    </row>
    <row r="80" ht="12.75">
      <c r="C80" t="s">
        <v>130</v>
      </c>
    </row>
    <row r="81" ht="12.75">
      <c r="C81" t="s">
        <v>131</v>
      </c>
    </row>
    <row r="82" ht="12.75">
      <c r="C82" t="s">
        <v>132</v>
      </c>
    </row>
    <row r="83" ht="12.75">
      <c r="C83" t="s">
        <v>133</v>
      </c>
    </row>
    <row r="84" ht="12.75">
      <c r="C84" t="s">
        <v>134</v>
      </c>
    </row>
    <row r="85" ht="12.75">
      <c r="C85" t="s">
        <v>135</v>
      </c>
    </row>
    <row r="86" ht="12.75">
      <c r="C86" t="s">
        <v>136</v>
      </c>
    </row>
    <row r="87" ht="12.75">
      <c r="C87" t="s">
        <v>137</v>
      </c>
    </row>
    <row r="88" ht="12.75">
      <c r="C88" t="s">
        <v>138</v>
      </c>
    </row>
    <row r="89" ht="12.75">
      <c r="C89" t="s">
        <v>139</v>
      </c>
    </row>
    <row r="90" ht="12.75">
      <c r="C90" t="s">
        <v>140</v>
      </c>
    </row>
    <row r="91" ht="12.75">
      <c r="C91" t="s">
        <v>141</v>
      </c>
    </row>
    <row r="92" ht="12.75">
      <c r="C92" t="s">
        <v>142</v>
      </c>
    </row>
    <row r="93" ht="12.75">
      <c r="C93" t="s">
        <v>143</v>
      </c>
    </row>
    <row r="94" ht="12.75">
      <c r="C94" t="s">
        <v>144</v>
      </c>
    </row>
    <row r="95" ht="12.75">
      <c r="C95" t="s">
        <v>145</v>
      </c>
    </row>
    <row r="96" ht="12.75">
      <c r="C96" t="s">
        <v>146</v>
      </c>
    </row>
    <row r="97" ht="12.75">
      <c r="C97" t="s">
        <v>147</v>
      </c>
    </row>
    <row r="98" ht="12.75">
      <c r="C98" t="s">
        <v>148</v>
      </c>
    </row>
    <row r="99" ht="12.75">
      <c r="C99" t="s">
        <v>149</v>
      </c>
    </row>
    <row r="100" ht="12.75">
      <c r="C100" t="s">
        <v>150</v>
      </c>
    </row>
    <row r="101" ht="12.75">
      <c r="C101" t="s">
        <v>151</v>
      </c>
    </row>
    <row r="102" ht="12.75">
      <c r="C102" t="s">
        <v>152</v>
      </c>
    </row>
    <row r="103" ht="12.75">
      <c r="C103" t="s">
        <v>153</v>
      </c>
    </row>
    <row r="104" ht="12.75">
      <c r="C104" t="s">
        <v>154</v>
      </c>
    </row>
    <row r="105" ht="12.75">
      <c r="C105" t="s">
        <v>155</v>
      </c>
    </row>
    <row r="106" ht="12.75">
      <c r="C106" t="s">
        <v>156</v>
      </c>
    </row>
    <row r="107" ht="12.75">
      <c r="C107" t="s">
        <v>157</v>
      </c>
    </row>
    <row r="108" ht="12.75">
      <c r="C108" t="s">
        <v>158</v>
      </c>
    </row>
    <row r="109" ht="12.75">
      <c r="C109" t="s">
        <v>159</v>
      </c>
    </row>
    <row r="110" ht="12.75">
      <c r="C110" t="s">
        <v>160</v>
      </c>
    </row>
    <row r="111" ht="12.75">
      <c r="C111" t="s">
        <v>161</v>
      </c>
    </row>
    <row r="112" ht="12.75">
      <c r="C112" t="s">
        <v>162</v>
      </c>
    </row>
    <row r="113" ht="12.75">
      <c r="C113" t="s">
        <v>163</v>
      </c>
    </row>
    <row r="114" ht="12.75">
      <c r="C114" t="s">
        <v>164</v>
      </c>
    </row>
    <row r="115" ht="12.75">
      <c r="C115" t="s">
        <v>165</v>
      </c>
    </row>
    <row r="116" ht="12.75">
      <c r="C116" t="s">
        <v>166</v>
      </c>
    </row>
    <row r="117" ht="12.75">
      <c r="C117" t="s">
        <v>167</v>
      </c>
    </row>
    <row r="118" ht="12.75">
      <c r="C118" t="s">
        <v>168</v>
      </c>
    </row>
    <row r="119" ht="12.75">
      <c r="C119" t="s">
        <v>169</v>
      </c>
    </row>
    <row r="120" ht="12.75">
      <c r="C120" t="s">
        <v>170</v>
      </c>
    </row>
    <row r="121" ht="12.75">
      <c r="C121" t="s">
        <v>171</v>
      </c>
    </row>
    <row r="122" ht="12.75">
      <c r="C122" t="s">
        <v>172</v>
      </c>
    </row>
    <row r="123" ht="12.75">
      <c r="C123" t="s">
        <v>173</v>
      </c>
    </row>
    <row r="124" ht="12.75">
      <c r="C124" t="s">
        <v>174</v>
      </c>
    </row>
    <row r="125" ht="12.75">
      <c r="C125" t="s">
        <v>175</v>
      </c>
    </row>
    <row r="126" ht="12.75">
      <c r="C126" t="s">
        <v>176</v>
      </c>
    </row>
    <row r="127" ht="12.75">
      <c r="C127" t="s">
        <v>177</v>
      </c>
    </row>
    <row r="128" ht="12.75">
      <c r="C128" t="s">
        <v>178</v>
      </c>
    </row>
    <row r="129" ht="12.75">
      <c r="C129" t="s">
        <v>179</v>
      </c>
    </row>
    <row r="130" ht="12.75">
      <c r="C130" t="s">
        <v>180</v>
      </c>
    </row>
    <row r="131" ht="12.75">
      <c r="C131" t="s">
        <v>181</v>
      </c>
    </row>
    <row r="132" ht="12.75">
      <c r="C132" t="s">
        <v>182</v>
      </c>
    </row>
    <row r="133" ht="12.75">
      <c r="C133" t="s">
        <v>183</v>
      </c>
    </row>
    <row r="134" ht="12.75">
      <c r="C134" t="s">
        <v>184</v>
      </c>
    </row>
    <row r="135" ht="12.75">
      <c r="C135" t="s">
        <v>185</v>
      </c>
    </row>
    <row r="136" ht="12.75">
      <c r="C136" t="s">
        <v>186</v>
      </c>
    </row>
    <row r="137" ht="12.75">
      <c r="C137" t="s">
        <v>187</v>
      </c>
    </row>
    <row r="138" ht="12.75">
      <c r="C138" t="s">
        <v>188</v>
      </c>
    </row>
    <row r="139" ht="12.75">
      <c r="C139" t="s">
        <v>189</v>
      </c>
    </row>
    <row r="140" ht="12.75">
      <c r="C140" t="s">
        <v>190</v>
      </c>
    </row>
    <row r="141" ht="12.75">
      <c r="C141" t="s">
        <v>191</v>
      </c>
    </row>
    <row r="142" ht="12.75">
      <c r="C142" t="s">
        <v>192</v>
      </c>
    </row>
    <row r="143" ht="12.75">
      <c r="C143" t="s">
        <v>193</v>
      </c>
    </row>
    <row r="144" ht="12.75">
      <c r="C144" t="s">
        <v>194</v>
      </c>
    </row>
    <row r="145" ht="12.75">
      <c r="C145" t="s">
        <v>195</v>
      </c>
    </row>
    <row r="146" ht="12.75">
      <c r="C146" t="s">
        <v>196</v>
      </c>
    </row>
    <row r="147" ht="12.75">
      <c r="C147" t="s">
        <v>197</v>
      </c>
    </row>
    <row r="148" ht="12.75">
      <c r="C148" t="s">
        <v>198</v>
      </c>
    </row>
    <row r="149" ht="12.75">
      <c r="C149" t="s">
        <v>199</v>
      </c>
    </row>
    <row r="150" ht="12.75">
      <c r="C150" t="s">
        <v>200</v>
      </c>
    </row>
    <row r="151" ht="12.75">
      <c r="C151" t="s">
        <v>201</v>
      </c>
    </row>
    <row r="152" ht="12.75">
      <c r="C152" t="s">
        <v>202</v>
      </c>
    </row>
    <row r="153" ht="12.75">
      <c r="C153" t="s">
        <v>203</v>
      </c>
    </row>
    <row r="154" ht="12.75">
      <c r="C154" t="s">
        <v>204</v>
      </c>
    </row>
    <row r="155" ht="12.75">
      <c r="C155" t="s">
        <v>205</v>
      </c>
    </row>
    <row r="156" ht="12.75">
      <c r="C156" t="s">
        <v>206</v>
      </c>
    </row>
    <row r="157" ht="12.75">
      <c r="C157" t="s">
        <v>207</v>
      </c>
    </row>
    <row r="158" ht="12.75">
      <c r="C158" t="s">
        <v>208</v>
      </c>
    </row>
    <row r="159" ht="12.75">
      <c r="C159" t="s">
        <v>209</v>
      </c>
    </row>
    <row r="160" ht="12.75">
      <c r="C160" t="s">
        <v>210</v>
      </c>
    </row>
    <row r="161" ht="12.75">
      <c r="C161" t="s">
        <v>211</v>
      </c>
    </row>
    <row r="162" ht="12.75">
      <c r="C162" t="s">
        <v>212</v>
      </c>
    </row>
    <row r="163" ht="12.75">
      <c r="C163" t="s">
        <v>213</v>
      </c>
    </row>
    <row r="164" ht="12.75">
      <c r="C164" t="s">
        <v>214</v>
      </c>
    </row>
    <row r="165" ht="12.75">
      <c r="C165" t="s">
        <v>215</v>
      </c>
    </row>
    <row r="166" ht="12.75">
      <c r="C166" t="s">
        <v>216</v>
      </c>
    </row>
    <row r="167" ht="12.75">
      <c r="C167" t="s">
        <v>217</v>
      </c>
    </row>
    <row r="168" ht="12.75">
      <c r="C168" t="s">
        <v>218</v>
      </c>
    </row>
    <row r="169" ht="12.75">
      <c r="C169" t="s">
        <v>219</v>
      </c>
    </row>
    <row r="170" ht="12.75">
      <c r="C170" t="s">
        <v>220</v>
      </c>
    </row>
    <row r="171" ht="12.75">
      <c r="C171" t="s">
        <v>221</v>
      </c>
    </row>
    <row r="172" ht="12.75">
      <c r="C172" t="s">
        <v>222</v>
      </c>
    </row>
    <row r="173" ht="12.75">
      <c r="C173" t="s">
        <v>223</v>
      </c>
    </row>
    <row r="174" ht="12.75">
      <c r="C174" t="s">
        <v>224</v>
      </c>
    </row>
    <row r="175" ht="12.75">
      <c r="C175" t="s">
        <v>225</v>
      </c>
    </row>
    <row r="176" ht="12.75">
      <c r="C176" t="s">
        <v>226</v>
      </c>
    </row>
    <row r="177" ht="12.75">
      <c r="C177" t="s">
        <v>227</v>
      </c>
    </row>
    <row r="178" ht="12.75">
      <c r="C178" t="s">
        <v>228</v>
      </c>
    </row>
    <row r="179" ht="12.75">
      <c r="C179" t="s">
        <v>229</v>
      </c>
    </row>
    <row r="180" ht="12.75">
      <c r="C180" t="s">
        <v>230</v>
      </c>
    </row>
    <row r="181" ht="12.75">
      <c r="C181" t="s">
        <v>231</v>
      </c>
    </row>
    <row r="182" ht="12.75">
      <c r="C182" t="s">
        <v>232</v>
      </c>
    </row>
    <row r="183" ht="12.75">
      <c r="C183" t="s">
        <v>233</v>
      </c>
    </row>
    <row r="184" ht="12.75">
      <c r="C184" t="s">
        <v>234</v>
      </c>
    </row>
    <row r="185" ht="12.75">
      <c r="C185" t="s">
        <v>235</v>
      </c>
    </row>
    <row r="186" ht="12.75">
      <c r="C186" t="s">
        <v>236</v>
      </c>
    </row>
    <row r="187" ht="12.75">
      <c r="C187" t="s">
        <v>237</v>
      </c>
    </row>
    <row r="188" ht="12.75">
      <c r="C188" t="s">
        <v>238</v>
      </c>
    </row>
    <row r="189" ht="12.75">
      <c r="C189" t="s">
        <v>239</v>
      </c>
    </row>
    <row r="190" ht="12.75">
      <c r="C190" t="s">
        <v>240</v>
      </c>
    </row>
    <row r="191" ht="12.75">
      <c r="C191" t="s">
        <v>241</v>
      </c>
    </row>
    <row r="192" ht="12.75">
      <c r="C192" t="s">
        <v>242</v>
      </c>
    </row>
    <row r="193" ht="12.75">
      <c r="C193" t="s">
        <v>243</v>
      </c>
    </row>
    <row r="194" ht="12.75">
      <c r="C194" t="s">
        <v>244</v>
      </c>
    </row>
    <row r="195" ht="12.75">
      <c r="C195" t="s">
        <v>245</v>
      </c>
    </row>
    <row r="196" ht="12.75">
      <c r="C196" t="s">
        <v>246</v>
      </c>
    </row>
    <row r="197" ht="12.75">
      <c r="C197" t="s">
        <v>247</v>
      </c>
    </row>
    <row r="198" ht="12.75">
      <c r="C198" t="s">
        <v>248</v>
      </c>
    </row>
    <row r="199" ht="12.75">
      <c r="C199" t="s">
        <v>249</v>
      </c>
    </row>
    <row r="200" ht="12.75">
      <c r="C200" t="s">
        <v>250</v>
      </c>
    </row>
    <row r="201" ht="12.75">
      <c r="C201" t="s">
        <v>251</v>
      </c>
    </row>
    <row r="202" ht="12.75">
      <c r="C202" t="s">
        <v>252</v>
      </c>
    </row>
    <row r="203" ht="12.75">
      <c r="C203" t="s">
        <v>253</v>
      </c>
    </row>
    <row r="204" ht="12.75">
      <c r="C204" t="s">
        <v>254</v>
      </c>
    </row>
    <row r="205" ht="12.75">
      <c r="C205" t="s">
        <v>255</v>
      </c>
    </row>
    <row r="206" ht="12.75">
      <c r="C206" t="s">
        <v>256</v>
      </c>
    </row>
    <row r="207" ht="12.75">
      <c r="C207" t="s">
        <v>257</v>
      </c>
    </row>
    <row r="208" ht="12.75">
      <c r="C208" t="s">
        <v>258</v>
      </c>
    </row>
    <row r="209" ht="12.75">
      <c r="C209" t="s">
        <v>259</v>
      </c>
    </row>
    <row r="210" ht="12.75">
      <c r="C210" t="s">
        <v>260</v>
      </c>
    </row>
    <row r="211" ht="12.75">
      <c r="C211" t="s">
        <v>261</v>
      </c>
    </row>
    <row r="212" ht="12.75">
      <c r="C212" t="s">
        <v>262</v>
      </c>
    </row>
    <row r="213" ht="12.75">
      <c r="C213" t="s">
        <v>263</v>
      </c>
    </row>
    <row r="214" ht="12.75">
      <c r="C214" t="s">
        <v>264</v>
      </c>
    </row>
    <row r="215" ht="12.75">
      <c r="C215" t="s">
        <v>265</v>
      </c>
    </row>
    <row r="216" ht="12.75">
      <c r="C216" t="s">
        <v>266</v>
      </c>
    </row>
    <row r="217" ht="12.75">
      <c r="C217" t="s">
        <v>267</v>
      </c>
    </row>
    <row r="218" ht="12.75">
      <c r="C218" t="s">
        <v>268</v>
      </c>
    </row>
    <row r="219" ht="12.75">
      <c r="C219" t="s">
        <v>269</v>
      </c>
    </row>
    <row r="220" ht="12.75">
      <c r="C220" t="s">
        <v>270</v>
      </c>
    </row>
    <row r="221" ht="12.75">
      <c r="C221" t="s">
        <v>271</v>
      </c>
    </row>
    <row r="222" ht="12.75">
      <c r="C222" t="s">
        <v>272</v>
      </c>
    </row>
    <row r="223" ht="12.75">
      <c r="C223" t="s">
        <v>273</v>
      </c>
    </row>
    <row r="224" ht="12.75">
      <c r="C224" t="s">
        <v>274</v>
      </c>
    </row>
    <row r="225" ht="12.75">
      <c r="C225" t="s">
        <v>275</v>
      </c>
    </row>
    <row r="226" ht="12.75">
      <c r="C226" t="s">
        <v>276</v>
      </c>
    </row>
    <row r="227" ht="12.75">
      <c r="C227" t="s">
        <v>277</v>
      </c>
    </row>
    <row r="228" ht="12.75">
      <c r="C228" t="s">
        <v>278</v>
      </c>
    </row>
    <row r="229" ht="12.75">
      <c r="C229" t="s">
        <v>279</v>
      </c>
    </row>
    <row r="230" ht="12.75">
      <c r="C230" t="s">
        <v>280</v>
      </c>
    </row>
    <row r="231" ht="12.75">
      <c r="C231" t="s">
        <v>281</v>
      </c>
    </row>
    <row r="232" ht="12.75">
      <c r="C232" t="s">
        <v>282</v>
      </c>
    </row>
    <row r="233" ht="12.75">
      <c r="C233" t="s">
        <v>283</v>
      </c>
    </row>
    <row r="234" ht="12.75">
      <c r="C234" t="s">
        <v>284</v>
      </c>
    </row>
    <row r="235" ht="12.75">
      <c r="C235" t="s">
        <v>285</v>
      </c>
    </row>
    <row r="236" ht="12.75">
      <c r="C236" t="s">
        <v>286</v>
      </c>
    </row>
    <row r="237" ht="12.75">
      <c r="C237" t="s">
        <v>287</v>
      </c>
    </row>
    <row r="238" ht="12.75">
      <c r="C238" t="s">
        <v>288</v>
      </c>
    </row>
    <row r="239" ht="12.75">
      <c r="C239" t="s">
        <v>289</v>
      </c>
    </row>
    <row r="240" ht="12.75">
      <c r="C240" t="s">
        <v>290</v>
      </c>
    </row>
    <row r="241" ht="12.75">
      <c r="C241" t="s">
        <v>291</v>
      </c>
    </row>
    <row r="242" ht="12.75">
      <c r="C242" t="s">
        <v>292</v>
      </c>
    </row>
    <row r="243" ht="12.75">
      <c r="C243" t="s">
        <v>293</v>
      </c>
    </row>
    <row r="244" ht="12.75">
      <c r="C244" t="s">
        <v>294</v>
      </c>
    </row>
    <row r="245" ht="12.75">
      <c r="C245" t="s">
        <v>295</v>
      </c>
    </row>
    <row r="246" ht="12.75">
      <c r="C246" t="s">
        <v>296</v>
      </c>
    </row>
    <row r="247" ht="12.75">
      <c r="C247" t="s">
        <v>297</v>
      </c>
    </row>
    <row r="248" ht="12.75">
      <c r="C248" t="s">
        <v>298</v>
      </c>
    </row>
    <row r="249" ht="12.75">
      <c r="C249" t="s">
        <v>299</v>
      </c>
    </row>
    <row r="250" ht="12.75">
      <c r="C250" t="s">
        <v>300</v>
      </c>
    </row>
    <row r="251" ht="12.75">
      <c r="C251" t="s">
        <v>301</v>
      </c>
    </row>
    <row r="252" ht="12.75">
      <c r="C252" t="s">
        <v>302</v>
      </c>
    </row>
    <row r="253" ht="12.75">
      <c r="C253" t="s">
        <v>303</v>
      </c>
    </row>
    <row r="254" ht="12.75">
      <c r="C254" t="s">
        <v>304</v>
      </c>
    </row>
    <row r="255" ht="12.75">
      <c r="C255" t="s">
        <v>305</v>
      </c>
    </row>
    <row r="256" ht="12.75">
      <c r="C256" t="s">
        <v>306</v>
      </c>
    </row>
    <row r="257" ht="12.75">
      <c r="C257" t="s">
        <v>307</v>
      </c>
    </row>
    <row r="258" ht="12.75">
      <c r="C258" t="s">
        <v>308</v>
      </c>
    </row>
    <row r="259" ht="12.75">
      <c r="C259" t="s">
        <v>309</v>
      </c>
    </row>
    <row r="260" ht="12.75">
      <c r="C260" t="s">
        <v>310</v>
      </c>
    </row>
    <row r="261" ht="12.75">
      <c r="C261" t="s">
        <v>311</v>
      </c>
    </row>
    <row r="262" ht="12.75">
      <c r="C262" t="s">
        <v>312</v>
      </c>
    </row>
    <row r="263" ht="12.75">
      <c r="C263" t="s">
        <v>313</v>
      </c>
    </row>
    <row r="264" ht="12.75">
      <c r="C264" t="s">
        <v>314</v>
      </c>
    </row>
    <row r="265" ht="12.75">
      <c r="C265" t="s">
        <v>315</v>
      </c>
    </row>
    <row r="266" ht="12.75">
      <c r="C266" t="s">
        <v>316</v>
      </c>
    </row>
    <row r="267" ht="12.75">
      <c r="C267" t="s">
        <v>317</v>
      </c>
    </row>
    <row r="268" ht="12.75">
      <c r="C268" t="s">
        <v>318</v>
      </c>
    </row>
    <row r="269" ht="12.75">
      <c r="C269" t="s">
        <v>319</v>
      </c>
    </row>
    <row r="270" ht="12.75">
      <c r="C270" t="s">
        <v>320</v>
      </c>
    </row>
    <row r="271" ht="12.75">
      <c r="C271" t="s">
        <v>321</v>
      </c>
    </row>
    <row r="272" ht="12.75">
      <c r="C272" t="s">
        <v>322</v>
      </c>
    </row>
    <row r="273" ht="12.75">
      <c r="C273" t="s">
        <v>323</v>
      </c>
    </row>
    <row r="274" ht="12.75">
      <c r="C274" t="s">
        <v>324</v>
      </c>
    </row>
    <row r="275" ht="12.75">
      <c r="C275" t="s">
        <v>325</v>
      </c>
    </row>
    <row r="276" ht="12.75">
      <c r="C276" t="s">
        <v>326</v>
      </c>
    </row>
    <row r="277" ht="12.75">
      <c r="C277" t="s">
        <v>327</v>
      </c>
    </row>
    <row r="278" ht="12.75">
      <c r="C278" t="s">
        <v>328</v>
      </c>
    </row>
    <row r="279" ht="12.75">
      <c r="C279" t="s">
        <v>329</v>
      </c>
    </row>
    <row r="280" ht="12.75">
      <c r="C280" t="s">
        <v>330</v>
      </c>
    </row>
    <row r="281" ht="12.75">
      <c r="C281" t="s">
        <v>331</v>
      </c>
    </row>
    <row r="282" ht="12.75">
      <c r="C282" t="s">
        <v>332</v>
      </c>
    </row>
    <row r="283" ht="12.75">
      <c r="C283" t="s">
        <v>333</v>
      </c>
    </row>
    <row r="284" ht="12.75">
      <c r="C284" t="s">
        <v>334</v>
      </c>
    </row>
    <row r="285" ht="12.75">
      <c r="C285" t="s">
        <v>335</v>
      </c>
    </row>
    <row r="286" ht="12.75">
      <c r="C286" t="s">
        <v>336</v>
      </c>
    </row>
    <row r="287" ht="12.75">
      <c r="C287" t="s">
        <v>337</v>
      </c>
    </row>
    <row r="288" ht="12.75">
      <c r="C288" t="s">
        <v>338</v>
      </c>
    </row>
    <row r="289" ht="12.75">
      <c r="C289" t="s">
        <v>339</v>
      </c>
    </row>
    <row r="290" ht="12.75">
      <c r="C290" t="s">
        <v>340</v>
      </c>
    </row>
    <row r="291" ht="12.75">
      <c r="C291" t="s">
        <v>341</v>
      </c>
    </row>
    <row r="292" ht="12.75">
      <c r="C292" t="s">
        <v>342</v>
      </c>
    </row>
    <row r="293" ht="12.75">
      <c r="C293" t="s">
        <v>343</v>
      </c>
    </row>
    <row r="294" ht="12.75">
      <c r="C294" t="s">
        <v>344</v>
      </c>
    </row>
    <row r="295" ht="12.75">
      <c r="C295" t="s">
        <v>345</v>
      </c>
    </row>
    <row r="296" ht="12.75">
      <c r="C296" t="s">
        <v>346</v>
      </c>
    </row>
    <row r="297" ht="12.75">
      <c r="C297" t="s">
        <v>347</v>
      </c>
    </row>
    <row r="298" ht="12.75">
      <c r="C298" t="s">
        <v>348</v>
      </c>
    </row>
    <row r="299" ht="12.75">
      <c r="C299" t="s">
        <v>349</v>
      </c>
    </row>
    <row r="300" ht="12.75">
      <c r="C300" t="s">
        <v>350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4:G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15.7109375" style="5" customWidth="1"/>
    <col min="2" max="2" width="3.7109375" style="5" customWidth="1"/>
    <col min="3" max="3" width="16.00390625" style="5" customWidth="1"/>
    <col min="4" max="6" width="15.7109375" style="5" customWidth="1"/>
    <col min="7" max="7" width="27.421875" style="5" customWidth="1"/>
    <col min="8" max="16384" width="9.140625" style="5" customWidth="1"/>
  </cols>
  <sheetData>
    <row r="1" ht="64.5" customHeight="1"/>
    <row r="4" spans="3:7" ht="16.5">
      <c r="C4" s="157" t="s">
        <v>698</v>
      </c>
      <c r="D4" s="157"/>
      <c r="E4" s="157"/>
      <c r="F4" s="157"/>
      <c r="G4" s="157"/>
    </row>
    <row r="5" spans="3:7" ht="16.5">
      <c r="C5" s="158"/>
      <c r="D5" s="158"/>
      <c r="E5" s="158"/>
      <c r="F5" s="158"/>
      <c r="G5" s="158"/>
    </row>
    <row r="7" spans="3:7" ht="34.5" customHeight="1">
      <c r="C7" s="156" t="s">
        <v>699</v>
      </c>
      <c r="D7" s="156"/>
      <c r="E7" s="156"/>
      <c r="F7" s="156"/>
      <c r="G7" s="156"/>
    </row>
    <row r="8" spans="3:7" ht="16.5">
      <c r="C8" s="6"/>
      <c r="D8" s="6"/>
      <c r="E8" s="6"/>
      <c r="F8" s="6"/>
      <c r="G8" s="6"/>
    </row>
    <row r="9" spans="1:7" ht="49.5" customHeight="1">
      <c r="A9" s="13" t="s">
        <v>678</v>
      </c>
      <c r="C9" s="156" t="s">
        <v>704</v>
      </c>
      <c r="D9" s="156"/>
      <c r="E9" s="156"/>
      <c r="F9" s="156"/>
      <c r="G9" s="156"/>
    </row>
    <row r="10" ht="14.25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4.25">
      <c r="C18" s="5" t="s">
        <v>703</v>
      </c>
    </row>
    <row r="19" ht="16.5">
      <c r="C19" s="12"/>
    </row>
    <row r="20" spans="1:7" ht="49.5" customHeight="1">
      <c r="A20" s="13" t="s">
        <v>677</v>
      </c>
      <c r="C20" s="156" t="s">
        <v>700</v>
      </c>
      <c r="D20" s="156"/>
      <c r="E20" s="156"/>
      <c r="F20" s="156"/>
      <c r="G20" s="156"/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6.5">
      <c r="C32" s="5" t="s">
        <v>702</v>
      </c>
    </row>
    <row r="33" ht="12" customHeight="1"/>
    <row r="34" spans="1:7" ht="49.5" customHeight="1">
      <c r="A34" s="13" t="s">
        <v>677</v>
      </c>
      <c r="C34" s="156" t="s">
        <v>681</v>
      </c>
      <c r="D34" s="156"/>
      <c r="E34" s="156"/>
      <c r="F34" s="156"/>
      <c r="G34" s="156"/>
    </row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6.5">
      <c r="D45" s="5" t="s">
        <v>701</v>
      </c>
    </row>
  </sheetData>
  <sheetProtection/>
  <mergeCells count="6">
    <mergeCell ref="C9:G9"/>
    <mergeCell ref="C34:G34"/>
    <mergeCell ref="C4:G4"/>
    <mergeCell ref="C5:G5"/>
    <mergeCell ref="C7:G7"/>
    <mergeCell ref="C20:G20"/>
  </mergeCells>
  <hyperlinks>
    <hyperlink ref="A34" location="'Ehitustegevuse kulud'!A1" display="Tagasi"/>
    <hyperlink ref="A20" location="'Ehitustegevuse kulud'!A1" display="Tagasi"/>
    <hyperlink ref="A9" location="'Ehitustegevuse kulud'!A1" display="Tagasi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Kaimo Puniste</dc:creator>
  <cp:keywords/>
  <dc:description/>
  <cp:lastModifiedBy>Niina Türk</cp:lastModifiedBy>
  <cp:lastPrinted>2015-02-09T11:14:20Z</cp:lastPrinted>
  <dcterms:created xsi:type="dcterms:W3CDTF">2010-03-23T10:34:53Z</dcterms:created>
  <dcterms:modified xsi:type="dcterms:W3CDTF">2019-12-18T08:14:28Z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